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I170" i="1" l="1"/>
  <c r="H170" i="1"/>
  <c r="I161" i="1"/>
  <c r="H161" i="1"/>
  <c r="I154" i="1"/>
  <c r="H154" i="1"/>
  <c r="I144" i="1"/>
  <c r="I172" i="1" s="1"/>
  <c r="I174" i="1" s="1"/>
  <c r="H144" i="1"/>
  <c r="H172" i="1" s="1"/>
  <c r="H174" i="1" s="1"/>
  <c r="I128" i="1"/>
  <c r="H128" i="1"/>
  <c r="I122" i="1"/>
  <c r="H122" i="1"/>
  <c r="I113" i="1"/>
  <c r="H113" i="1"/>
  <c r="I99" i="1"/>
  <c r="H99" i="1"/>
  <c r="I94" i="1"/>
  <c r="I130" i="1" s="1"/>
  <c r="H94" i="1"/>
  <c r="H130" i="1" s="1"/>
  <c r="I81" i="1"/>
  <c r="I79" i="1"/>
  <c r="H79" i="1"/>
  <c r="H81" i="1" s="1"/>
  <c r="I37" i="1"/>
  <c r="H37" i="1"/>
  <c r="I11" i="1"/>
  <c r="H11" i="1"/>
  <c r="I7" i="1"/>
  <c r="I39" i="1" s="1"/>
  <c r="H7" i="1"/>
  <c r="H39" i="1" s="1"/>
  <c r="G170" i="1" l="1"/>
  <c r="G161" i="1"/>
  <c r="G154" i="1"/>
  <c r="G144" i="1"/>
  <c r="G128" i="1"/>
  <c r="G122" i="1"/>
  <c r="G113" i="1"/>
  <c r="G99" i="1"/>
  <c r="G94" i="1"/>
  <c r="G11" i="1"/>
  <c r="G7" i="1"/>
  <c r="F170" i="1"/>
  <c r="F161" i="1"/>
  <c r="F154" i="1"/>
  <c r="F144" i="1"/>
  <c r="F128" i="1"/>
  <c r="F122" i="1"/>
  <c r="F113" i="1"/>
  <c r="F99" i="1"/>
  <c r="F94" i="1"/>
  <c r="F11" i="1"/>
  <c r="F7" i="1"/>
  <c r="E170" i="1" l="1"/>
  <c r="E161" i="1"/>
  <c r="E154" i="1"/>
  <c r="E144" i="1"/>
  <c r="E172" i="1" s="1"/>
  <c r="E128" i="1"/>
  <c r="E122" i="1"/>
  <c r="E113" i="1"/>
  <c r="E99" i="1"/>
  <c r="E94" i="1"/>
  <c r="E79" i="1"/>
  <c r="E81" i="1" s="1"/>
  <c r="E37" i="1"/>
  <c r="E11" i="1"/>
  <c r="E7" i="1"/>
  <c r="E39" i="1" l="1"/>
  <c r="E130" i="1"/>
  <c r="E174" i="1" s="1"/>
  <c r="G79" i="1"/>
  <c r="G81" i="1" s="1"/>
  <c r="G37" i="1"/>
  <c r="F79" i="1"/>
  <c r="F81" i="1" s="1"/>
  <c r="F37" i="1"/>
  <c r="F130" i="1" l="1"/>
  <c r="G39" i="1"/>
  <c r="G130" i="1"/>
  <c r="F39" i="1"/>
  <c r="F172" i="1"/>
  <c r="G172" i="1"/>
  <c r="F174" i="1" l="1"/>
  <c r="G174" i="1"/>
</calcChain>
</file>

<file path=xl/sharedStrings.xml><?xml version="1.0" encoding="utf-8"?>
<sst xmlns="http://schemas.openxmlformats.org/spreadsheetml/2006/main" count="300" uniqueCount="171">
  <si>
    <t>ADANA TİCARET BORSASI'NIN</t>
  </si>
  <si>
    <t>Gerçekleşen</t>
  </si>
  <si>
    <t>002</t>
  </si>
  <si>
    <t>02</t>
  </si>
  <si>
    <t>Kambiyo Giderleri Faslı</t>
  </si>
  <si>
    <t>TL</t>
  </si>
  <si>
    <t>001</t>
  </si>
  <si>
    <t>Döviz Alım Satımından Kaynaklanan Kambiyo Giderleri</t>
  </si>
  <si>
    <t>03</t>
  </si>
  <si>
    <t>Sair Giderler Faslı</t>
  </si>
  <si>
    <t>Maddi Duran Varlık Giderleri</t>
  </si>
  <si>
    <t>04</t>
  </si>
  <si>
    <t>Personel Giderleri Faslı</t>
  </si>
  <si>
    <t>Gösterge Ücreti</t>
  </si>
  <si>
    <t>Ek Gösterge Ücreti</t>
  </si>
  <si>
    <t>003</t>
  </si>
  <si>
    <t>Taban Aylığı</t>
  </si>
  <si>
    <t>004</t>
  </si>
  <si>
    <t>Kıdem Aylığı</t>
  </si>
  <si>
    <t>005</t>
  </si>
  <si>
    <t>( 2/3) Ödenek</t>
  </si>
  <si>
    <t>006</t>
  </si>
  <si>
    <t>Özel Hizmet Tazminatı</t>
  </si>
  <si>
    <t>007</t>
  </si>
  <si>
    <t>Mali Risk-Kasa Tazminatı</t>
  </si>
  <si>
    <t>008</t>
  </si>
  <si>
    <t>Emekli San.İşveren Payı</t>
  </si>
  <si>
    <t>009</t>
  </si>
  <si>
    <t>İzinsizlik Ücreti</t>
  </si>
  <si>
    <t>010</t>
  </si>
  <si>
    <t>Aile Yardımı</t>
  </si>
  <si>
    <t>011</t>
  </si>
  <si>
    <t>Çocuk Yardımı</t>
  </si>
  <si>
    <t>012</t>
  </si>
  <si>
    <t>Giyim Yardımları</t>
  </si>
  <si>
    <t>013</t>
  </si>
  <si>
    <t>Yemek Yardımları</t>
  </si>
  <si>
    <t>014</t>
  </si>
  <si>
    <t>Personel İkramiyeleri</t>
  </si>
  <si>
    <t>015</t>
  </si>
  <si>
    <t>Doğum ve Ölüm Yardımı</t>
  </si>
  <si>
    <t>016</t>
  </si>
  <si>
    <t>Evlenme Yardımı</t>
  </si>
  <si>
    <t>017</t>
  </si>
  <si>
    <t>Fazla Mesai Ücreti</t>
  </si>
  <si>
    <t>018</t>
  </si>
  <si>
    <t>İşsizlik Sigortası İşveren Payı</t>
  </si>
  <si>
    <t>019</t>
  </si>
  <si>
    <t>Ayrılma Tazminatı</t>
  </si>
  <si>
    <t>020</t>
  </si>
  <si>
    <t>Sözleşmeli Personel Ücreti</t>
  </si>
  <si>
    <t>021</t>
  </si>
  <si>
    <t>Personel Bayram Harçlığı</t>
  </si>
  <si>
    <t>022</t>
  </si>
  <si>
    <t>Yabancı Dil Tazminatı</t>
  </si>
  <si>
    <t>023</t>
  </si>
  <si>
    <t>Diğer Maaş Ekleri</t>
  </si>
  <si>
    <t>05</t>
  </si>
  <si>
    <t>Dışarıdan Sağlanan Fayda Ve Hizmetler</t>
  </si>
  <si>
    <t>Kırtasiye Giderleri</t>
  </si>
  <si>
    <t>Baskı, Dizgi ve Matbuat Giderleri</t>
  </si>
  <si>
    <t>Telefon - Faks Giderleri</t>
  </si>
  <si>
    <t>Modem Hattı Gideri</t>
  </si>
  <si>
    <t>Taşıtların Akaryakıt Gideri</t>
  </si>
  <si>
    <t>Posta Giderleri</t>
  </si>
  <si>
    <t>Kargo Giderleri</t>
  </si>
  <si>
    <t>Sağlık Giderleri</t>
  </si>
  <si>
    <t>Temsil ve Ağırlama Giderleri</t>
  </si>
  <si>
    <t>Küçük Müteferrik Masraf Giderleri</t>
  </si>
  <si>
    <t>Danışmanlık Giderleri</t>
  </si>
  <si>
    <t>Trafik Sigorta Giderleri</t>
  </si>
  <si>
    <t>Büro Makinaları Bakım, Onarım ve Malzeme Giderleri</t>
  </si>
  <si>
    <t>Taşıtlar Bakım, Onarım ve Muhtelif Giderleri</t>
  </si>
  <si>
    <t>Laboratuvar Giderleri</t>
  </si>
  <si>
    <t>Bina Elektrik Sarfiyat Giderleri</t>
  </si>
  <si>
    <t>Bina Su Sarfiyat Gideri</t>
  </si>
  <si>
    <t>Bina Kalorifer Yakıtı Gideri</t>
  </si>
  <si>
    <t>Bina Küçük Müteferrik Masraf Giderleri</t>
  </si>
  <si>
    <t>Bina Temizlik Malzeme ve İlaçlama Giderleri</t>
  </si>
  <si>
    <t>Bina Bakım, Onarım ve İnşaat Giderleri</t>
  </si>
  <si>
    <t>Bina Asansör Bakım, Onarım ve Malzeme Gideri</t>
  </si>
  <si>
    <t>Bina Santral ve Telefon Bakımı Gideri</t>
  </si>
  <si>
    <t>024</t>
  </si>
  <si>
    <t>Bina Elektrik Tesisat Bakımı Gideri</t>
  </si>
  <si>
    <t>025</t>
  </si>
  <si>
    <t>Bina Kalorifer Bakım, Onarım Giderleri</t>
  </si>
  <si>
    <t>026</t>
  </si>
  <si>
    <t>Bina Jenaratör Bakım, Onarım ve Yakıt Gideri</t>
  </si>
  <si>
    <t>027</t>
  </si>
  <si>
    <t>Bina Temizlik Kat Görevlisi Ücret Giderleri</t>
  </si>
  <si>
    <t>028</t>
  </si>
  <si>
    <t>Bina Güvenlik Görevlisi Ücret Giderleri</t>
  </si>
  <si>
    <t>029</t>
  </si>
  <si>
    <t>Bina Boya Malzeme - İşçilik Ücret Gideri</t>
  </si>
  <si>
    <t>030</t>
  </si>
  <si>
    <t>Bina Klima Bakımı Gideri</t>
  </si>
  <si>
    <t>031</t>
  </si>
  <si>
    <t>Bina Su Motoru - Tamir ve Bakım Ücret Giderleri</t>
  </si>
  <si>
    <t>032</t>
  </si>
  <si>
    <t>İmamoğlu Bürosu Kira ve Muhtelif Giderleri</t>
  </si>
  <si>
    <t>06</t>
  </si>
  <si>
    <t>Basın - Yayın Giderleri Faslı</t>
  </si>
  <si>
    <t>Kitap - Gazete ve Diğer Abonelik Giderleri</t>
  </si>
  <si>
    <t>Gazete İlan Giderleri</t>
  </si>
  <si>
    <t>Borsa - Bülten Giderleri</t>
  </si>
  <si>
    <t>Diğer Yayın Giderleri</t>
  </si>
  <si>
    <t>Medya Tanıtım, Reklam ve Sponsorluk Giderleri</t>
  </si>
  <si>
    <t>07</t>
  </si>
  <si>
    <t>Sabit Kıymet Giderleri</t>
  </si>
  <si>
    <t>Demirbaş Eşya Alımı</t>
  </si>
  <si>
    <t>Taşıt Alımı</t>
  </si>
  <si>
    <t>09</t>
  </si>
  <si>
    <t>Genel Yönetim Giderleri Faslı</t>
  </si>
  <si>
    <t>Bina Sigorta Gideri</t>
  </si>
  <si>
    <t>Taşıt Kasko Sigorta Giderleri</t>
  </si>
  <si>
    <t>Dava ve İcra Giderleri</t>
  </si>
  <si>
    <t>Seçim Giderleri</t>
  </si>
  <si>
    <t>Arsa Proje - İmar Giderleri</t>
  </si>
  <si>
    <t>Promosyon Giderleri</t>
  </si>
  <si>
    <t>Bilgisayar Program Yazılım Ücreti</t>
  </si>
  <si>
    <t>Diğer Çeşitli Giderler</t>
  </si>
  <si>
    <t>Banka Giderleri</t>
  </si>
  <si>
    <t>AR-GE Proje Giderleri</t>
  </si>
  <si>
    <t>10</t>
  </si>
  <si>
    <t>Seyahat ve Yol Giderleri Faslı</t>
  </si>
  <si>
    <t>Yurtiçi - Yurtdışı Ziyaret Masrafları</t>
  </si>
  <si>
    <t>Konaklama Masrafları</t>
  </si>
  <si>
    <t>Seyahat Masrafları</t>
  </si>
  <si>
    <t>Harcırah ve Gündelik Yevmiyeler</t>
  </si>
  <si>
    <t>Personel Seyahat ve Yol Masrafları</t>
  </si>
  <si>
    <t xml:space="preserve">Diğer Kişilerin Seyat Konaklama Masrafları </t>
  </si>
  <si>
    <t>11</t>
  </si>
  <si>
    <t>Huzur Hakkı Giderleri Faslı</t>
  </si>
  <si>
    <t xml:space="preserve">Meclis Huzur Hakkı </t>
  </si>
  <si>
    <t>Yönetim Huzur Hakkı</t>
  </si>
  <si>
    <t>Muhtelif Komisyon Huzur Hakkı</t>
  </si>
  <si>
    <t>13</t>
  </si>
  <si>
    <t>Birlik Aidatı, Kanuni Aidat Pay ve Fonlar Faslı</t>
  </si>
  <si>
    <t>Odalar - Borsalar Birliği Aidatı  %8</t>
  </si>
  <si>
    <t>Bakanlık İç Hizmet Geliştirme Payı  %1</t>
  </si>
  <si>
    <t>M.T.O.Odası Türkiye Milli Komitesi Aidatı</t>
  </si>
  <si>
    <t>T.O.B.B Per.Sig.Emekli Sandığı Vakfı Aidatı %1</t>
  </si>
  <si>
    <t>Ödenecek Diğer Aidatlar</t>
  </si>
  <si>
    <t>14</t>
  </si>
  <si>
    <t>Eğitim ve Fuar Giderleri Faslı</t>
  </si>
  <si>
    <t>Kongre ve Seminer Giderleri</t>
  </si>
  <si>
    <t>Sergi ve Fuar Giderleri</t>
  </si>
  <si>
    <t xml:space="preserve">Eğitim Ödeneği </t>
  </si>
  <si>
    <t>Yüksekokul Eğitim Gideri</t>
  </si>
  <si>
    <t>Stajyer Öğrenci Ücreti</t>
  </si>
  <si>
    <t>Personel Eğitim Seminer Giderleri</t>
  </si>
  <si>
    <t>.007</t>
  </si>
  <si>
    <t>Üye Eğitim Seminer Giderleri</t>
  </si>
  <si>
    <t>15</t>
  </si>
  <si>
    <t>Bağış ve Yardımlar Faslı</t>
  </si>
  <si>
    <t>Diğer Sosyal Yardımlar</t>
  </si>
  <si>
    <t xml:space="preserve">Ayni Eğitim Yardımları </t>
  </si>
  <si>
    <t xml:space="preserve">Ayni Gıda Yardımları </t>
  </si>
  <si>
    <t>Eğitim Yardımı</t>
  </si>
  <si>
    <t>16</t>
  </si>
  <si>
    <t>Vergi, Resim ve Harçlar Faslı</t>
  </si>
  <si>
    <t>Beyannamelere Ait Damga Resmi (5035 Sayılı Kanun)</t>
  </si>
  <si>
    <t>Emlak Vergisi</t>
  </si>
  <si>
    <t>Reklam ve İlan Vergisi</t>
  </si>
  <si>
    <t>Çevre Temizlik Vergisi</t>
  </si>
  <si>
    <t>Motorlu Taşıtlar Vergisi</t>
  </si>
  <si>
    <t>Diğer Vergi, Resim ve Harçalar</t>
  </si>
  <si>
    <t>GENEL TOPLAM:</t>
  </si>
  <si>
    <t>Kira Giderleri</t>
  </si>
  <si>
    <t>.011</t>
  </si>
  <si>
    <t>5 YILLIK GİDER BÜTÇESİ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</si>
</sst>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₺_-;\-* #,##0.00\ _₺_-;_-* &quot;-&quot;??\ _₺_-;_-@_-"/>
    <numFmt numFmtId="165" formatCode="_-* #,##0.00_-;\-* #,##0.00_-;_-* &quot;-&quot;??_-;_-@_-"/>
    <numFmt numFmtId="166" formatCode="0_ ;\-0\ 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Tur"/>
      <family val="2"/>
      <charset val="162"/>
    </font>
    <font>
      <sz val="8"/>
      <name val="Arial Tur"/>
      <charset val="162"/>
    </font>
    <font>
      <sz val="9"/>
      <name val="Arial Tur"/>
      <charset val="162"/>
    </font>
    <font>
      <sz val="10"/>
      <name val="Arial"/>
      <family val="2"/>
      <charset val="162"/>
    </font>
    <font>
      <b/>
      <sz val="10"/>
      <name val="Arial Narrow"/>
      <family val="2"/>
      <charset val="162"/>
    </font>
    <font>
      <b/>
      <sz val="9"/>
      <name val="Arial Tur"/>
      <charset val="162"/>
    </font>
    <font>
      <b/>
      <sz val="9"/>
      <name val="Arial Narrow"/>
      <family val="2"/>
      <charset val="162"/>
    </font>
    <font>
      <b/>
      <sz val="10"/>
      <color indexed="12"/>
      <name val="Arial Tur"/>
      <charset val="162"/>
    </font>
    <font>
      <b/>
      <sz val="9"/>
      <color indexed="12"/>
      <name val="Arial Tur"/>
      <charset val="162"/>
    </font>
    <font>
      <sz val="10"/>
      <name val="Arial Tur"/>
      <family val="2"/>
      <charset val="162"/>
    </font>
    <font>
      <b/>
      <sz val="10"/>
      <name val="Arial Tur"/>
      <charset val="162"/>
    </font>
    <font>
      <b/>
      <sz val="10"/>
      <name val="Arial Tur"/>
      <family val="2"/>
      <charset val="162"/>
    </font>
    <font>
      <sz val="10"/>
      <name val="Arial Tur"/>
      <charset val="162"/>
    </font>
    <font>
      <b/>
      <sz val="10"/>
      <color indexed="12"/>
      <name val="Arial Tur"/>
      <family val="2"/>
      <charset val="162"/>
    </font>
    <font>
      <sz val="11"/>
      <name val="Arial Narrow"/>
      <family val="2"/>
      <charset val="162"/>
    </font>
    <font>
      <sz val="10"/>
      <name val="Arial Narrow"/>
      <family val="2"/>
      <charset val="162"/>
    </font>
    <font>
      <sz val="10"/>
      <color indexed="12"/>
      <name val="Arial Tur"/>
      <charset val="162"/>
    </font>
    <font>
      <b/>
      <sz val="9"/>
      <color indexed="16"/>
      <name val="Arial Tur"/>
      <charset val="162"/>
    </font>
    <font>
      <b/>
      <sz val="9"/>
      <color indexed="20"/>
      <name val="Arial Tur"/>
      <charset val="162"/>
    </font>
    <font>
      <b/>
      <sz val="12"/>
      <color indexed="20"/>
      <name val="Arial Tur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49" fontId="4" fillId="0" borderId="3" xfId="0" applyNumberFormat="1" applyFont="1" applyBorder="1"/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3" fillId="0" borderId="5" xfId="0" applyNumberFormat="1" applyFont="1" applyBorder="1" applyAlignment="1">
      <alignment horizontal="left"/>
    </xf>
    <xf numFmtId="49" fontId="7" fillId="0" borderId="6" xfId="0" applyNumberFormat="1" applyFont="1" applyBorder="1"/>
    <xf numFmtId="167" fontId="0" fillId="0" borderId="7" xfId="1" applyNumberFormat="1" applyFont="1" applyBorder="1" applyAlignment="1">
      <alignment horizontal="center"/>
    </xf>
    <xf numFmtId="167" fontId="9" fillId="0" borderId="7" xfId="1" applyNumberFormat="1" applyFont="1" applyBorder="1" applyAlignment="1">
      <alignment horizontal="center"/>
    </xf>
    <xf numFmtId="167" fontId="0" fillId="0" borderId="7" xfId="1" applyNumberFormat="1" applyFont="1" applyBorder="1" applyAlignment="1"/>
    <xf numFmtId="167" fontId="10" fillId="0" borderId="7" xfId="1" applyNumberFormat="1" applyFont="1" applyBorder="1" applyAlignment="1">
      <alignment horizontal="left"/>
    </xf>
    <xf numFmtId="167" fontId="0" fillId="0" borderId="8" xfId="1" applyNumberFormat="1" applyFont="1" applyBorder="1" applyAlignment="1">
      <alignment horizontal="center"/>
    </xf>
    <xf numFmtId="167" fontId="0" fillId="0" borderId="8" xfId="1" applyNumberFormat="1" applyFont="1" applyBorder="1" applyAlignment="1"/>
    <xf numFmtId="167" fontId="4" fillId="0" borderId="8" xfId="1" applyNumberFormat="1" applyFont="1" applyBorder="1"/>
    <xf numFmtId="167" fontId="0" fillId="0" borderId="0" xfId="1" applyNumberFormat="1" applyFont="1" applyAlignment="1">
      <alignment horizontal="center"/>
    </xf>
    <xf numFmtId="167" fontId="0" fillId="0" borderId="0" xfId="1" applyNumberFormat="1" applyFont="1" applyBorder="1" applyAlignment="1"/>
    <xf numFmtId="167" fontId="0" fillId="0" borderId="0" xfId="1" applyNumberFormat="1" applyFont="1" applyBorder="1" applyAlignment="1">
      <alignment horizontal="center"/>
    </xf>
    <xf numFmtId="167" fontId="12" fillId="0" borderId="8" xfId="1" applyNumberFormat="1" applyFont="1" applyBorder="1" applyAlignment="1">
      <alignment horizontal="right"/>
    </xf>
    <xf numFmtId="167" fontId="4" fillId="0" borderId="0" xfId="1" applyNumberFormat="1" applyFont="1" applyBorder="1"/>
    <xf numFmtId="167" fontId="12" fillId="0" borderId="0" xfId="1" applyNumberFormat="1" applyFont="1" applyBorder="1" applyAlignment="1">
      <alignment horizontal="right"/>
    </xf>
    <xf numFmtId="167" fontId="9" fillId="0" borderId="8" xfId="1" applyNumberFormat="1" applyFont="1" applyBorder="1" applyAlignment="1">
      <alignment horizontal="center"/>
    </xf>
    <xf numFmtId="167" fontId="10" fillId="0" borderId="8" xfId="1" applyNumberFormat="1" applyFont="1" applyBorder="1"/>
    <xf numFmtId="167" fontId="11" fillId="0" borderId="0" xfId="1" applyNumberFormat="1" applyFont="1" applyBorder="1" applyAlignment="1">
      <alignment horizontal="right"/>
    </xf>
    <xf numFmtId="0" fontId="0" fillId="0" borderId="0" xfId="0" applyBorder="1"/>
    <xf numFmtId="167" fontId="7" fillId="0" borderId="0" xfId="1" applyNumberFormat="1" applyFont="1" applyBorder="1" applyAlignment="1">
      <alignment horizontal="right"/>
    </xf>
    <xf numFmtId="167" fontId="13" fillId="0" borderId="0" xfId="1" applyNumberFormat="1" applyFont="1" applyBorder="1" applyAlignment="1">
      <alignment horizontal="right"/>
    </xf>
    <xf numFmtId="167" fontId="0" fillId="0" borderId="1" xfId="1" applyNumberFormat="1" applyFont="1" applyBorder="1" applyAlignment="1">
      <alignment horizontal="center"/>
    </xf>
    <xf numFmtId="167" fontId="0" fillId="0" borderId="2" xfId="1" applyNumberFormat="1" applyFont="1" applyBorder="1" applyAlignment="1"/>
    <xf numFmtId="167" fontId="7" fillId="0" borderId="3" xfId="1" applyNumberFormat="1" applyFont="1" applyBorder="1" applyAlignment="1">
      <alignment horizontal="center"/>
    </xf>
    <xf numFmtId="167" fontId="0" fillId="0" borderId="4" xfId="1" applyNumberFormat="1" applyFont="1" applyBorder="1" applyAlignment="1">
      <alignment horizontal="center"/>
    </xf>
    <xf numFmtId="167" fontId="0" fillId="0" borderId="5" xfId="1" applyNumberFormat="1" applyFont="1" applyBorder="1" applyAlignment="1"/>
    <xf numFmtId="167" fontId="7" fillId="0" borderId="6" xfId="1" applyNumberFormat="1" applyFont="1" applyBorder="1" applyAlignment="1">
      <alignment horizontal="center"/>
    </xf>
    <xf numFmtId="167" fontId="12" fillId="0" borderId="8" xfId="1" applyNumberFormat="1" applyFont="1" applyBorder="1" applyAlignment="1">
      <alignment horizontal="center"/>
    </xf>
    <xf numFmtId="167" fontId="0" fillId="0" borderId="9" xfId="1" applyNumberFormat="1" applyFont="1" applyBorder="1" applyAlignment="1"/>
    <xf numFmtId="167" fontId="13" fillId="0" borderId="0" xfId="1" applyNumberFormat="1" applyFont="1" applyBorder="1" applyAlignment="1">
      <alignment horizontal="center"/>
    </xf>
    <xf numFmtId="167" fontId="2" fillId="0" borderId="1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9" fillId="0" borderId="8" xfId="1" applyNumberFormat="1" applyFont="1" applyBorder="1" applyAlignment="1"/>
    <xf numFmtId="167" fontId="7" fillId="0" borderId="8" xfId="1" applyNumberFormat="1" applyFont="1" applyBorder="1" applyAlignment="1">
      <alignment horizontal="right"/>
    </xf>
    <xf numFmtId="167" fontId="10" fillId="0" borderId="8" xfId="1" applyNumberFormat="1" applyFont="1" applyBorder="1" applyAlignment="1">
      <alignment horizontal="left"/>
    </xf>
    <xf numFmtId="167" fontId="4" fillId="0" borderId="8" xfId="1" applyNumberFormat="1" applyFont="1" applyBorder="1" applyAlignment="1">
      <alignment horizontal="left"/>
    </xf>
    <xf numFmtId="167" fontId="7" fillId="0" borderId="8" xfId="1" applyNumberFormat="1" applyFont="1" applyBorder="1" applyAlignment="1">
      <alignment horizontal="left"/>
    </xf>
    <xf numFmtId="167" fontId="7" fillId="0" borderId="8" xfId="1" applyNumberFormat="1" applyFont="1" applyFill="1" applyBorder="1" applyAlignment="1">
      <alignment horizontal="right"/>
    </xf>
    <xf numFmtId="167" fontId="7" fillId="0" borderId="0" xfId="1" applyNumberFormat="1" applyFont="1" applyFill="1" applyBorder="1" applyAlignment="1">
      <alignment horizontal="right"/>
    </xf>
    <xf numFmtId="167" fontId="15" fillId="0" borderId="8" xfId="1" applyNumberFormat="1" applyFont="1" applyBorder="1" applyAlignment="1">
      <alignment horizontal="center"/>
    </xf>
    <xf numFmtId="167" fontId="15" fillId="0" borderId="8" xfId="1" applyNumberFormat="1" applyFont="1" applyBorder="1" applyAlignment="1"/>
    <xf numFmtId="167" fontId="10" fillId="0" borderId="8" xfId="1" applyNumberFormat="1" applyFont="1" applyFill="1" applyBorder="1"/>
    <xf numFmtId="167" fontId="9" fillId="0" borderId="0" xfId="1" applyNumberFormat="1" applyFont="1" applyBorder="1" applyAlignment="1">
      <alignment horizontal="center"/>
    </xf>
    <xf numFmtId="167" fontId="9" fillId="0" borderId="0" xfId="1" applyNumberFormat="1" applyFont="1" applyBorder="1" applyAlignment="1"/>
    <xf numFmtId="167" fontId="14" fillId="0" borderId="0" xfId="1" applyNumberFormat="1" applyFont="1" applyBorder="1" applyAlignment="1">
      <alignment horizontal="center"/>
    </xf>
    <xf numFmtId="167" fontId="10" fillId="0" borderId="0" xfId="1" applyNumberFormat="1" applyFont="1" applyBorder="1"/>
    <xf numFmtId="167" fontId="2" fillId="0" borderId="4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  <xf numFmtId="167" fontId="14" fillId="0" borderId="8" xfId="1" applyNumberFormat="1" applyFont="1" applyBorder="1" applyAlignment="1">
      <alignment horizontal="center"/>
    </xf>
    <xf numFmtId="167" fontId="18" fillId="0" borderId="8" xfId="1" applyNumberFormat="1" applyFont="1" applyBorder="1" applyAlignment="1">
      <alignment horizontal="center"/>
    </xf>
    <xf numFmtId="167" fontId="4" fillId="0" borderId="8" xfId="1" applyNumberFormat="1" applyFont="1" applyFill="1" applyBorder="1"/>
    <xf numFmtId="167" fontId="10" fillId="0" borderId="9" xfId="1" applyNumberFormat="1" applyFont="1" applyBorder="1"/>
    <xf numFmtId="167" fontId="4" fillId="0" borderId="9" xfId="1" applyNumberFormat="1" applyFont="1" applyBorder="1"/>
    <xf numFmtId="167" fontId="4" fillId="0" borderId="4" xfId="1" applyNumberFormat="1" applyFont="1" applyBorder="1"/>
    <xf numFmtId="167" fontId="7" fillId="0" borderId="4" xfId="1" applyNumberFormat="1" applyFont="1" applyBorder="1" applyAlignment="1">
      <alignment horizontal="right"/>
    </xf>
    <xf numFmtId="167" fontId="7" fillId="0" borderId="7" xfId="1" applyNumberFormat="1" applyFont="1" applyBorder="1" applyAlignment="1">
      <alignment horizontal="right"/>
    </xf>
    <xf numFmtId="167" fontId="19" fillId="0" borderId="8" xfId="1" applyNumberFormat="1" applyFont="1" applyFill="1" applyBorder="1" applyAlignment="1">
      <alignment horizontal="right"/>
    </xf>
    <xf numFmtId="167" fontId="0" fillId="0" borderId="0" xfId="1" applyNumberFormat="1" applyFont="1" applyAlignment="1"/>
    <xf numFmtId="167" fontId="20" fillId="0" borderId="0" xfId="1" applyNumberFormat="1" applyFont="1" applyFill="1" applyBorder="1" applyAlignment="1">
      <alignment horizontal="center"/>
    </xf>
    <xf numFmtId="167" fontId="21" fillId="0" borderId="0" xfId="1" applyNumberFormat="1" applyFont="1" applyBorder="1" applyAlignment="1">
      <alignment horizontal="center"/>
    </xf>
    <xf numFmtId="167" fontId="4" fillId="0" borderId="0" xfId="1" applyNumberFormat="1" applyFont="1"/>
    <xf numFmtId="167" fontId="11" fillId="0" borderId="0" xfId="1" applyNumberFormat="1" applyFont="1" applyBorder="1" applyAlignment="1">
      <alignment horizontal="center"/>
    </xf>
    <xf numFmtId="167" fontId="0" fillId="0" borderId="0" xfId="1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4" fillId="0" borderId="0" xfId="0" applyNumberFormat="1" applyFont="1"/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6" fillId="0" borderId="8" xfId="1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167" fontId="6" fillId="0" borderId="8" xfId="1" applyNumberFormat="1" applyFont="1" applyBorder="1" applyAlignment="1">
      <alignment horizontal="right"/>
    </xf>
    <xf numFmtId="167" fontId="11" fillId="0" borderId="8" xfId="3" applyNumberFormat="1" applyFont="1" applyBorder="1" applyAlignment="1">
      <alignment horizontal="right"/>
    </xf>
    <xf numFmtId="167" fontId="11" fillId="0" borderId="8" xfId="3" applyNumberFormat="1" applyFont="1" applyFill="1" applyBorder="1" applyAlignment="1">
      <alignment horizontal="right"/>
    </xf>
    <xf numFmtId="167" fontId="12" fillId="0" borderId="8" xfId="3" applyNumberFormat="1" applyFont="1" applyBorder="1" applyAlignment="1">
      <alignment horizontal="right"/>
    </xf>
    <xf numFmtId="167" fontId="12" fillId="0" borderId="0" xfId="3" applyNumberFormat="1" applyFont="1" applyBorder="1" applyAlignment="1">
      <alignment horizontal="right"/>
    </xf>
    <xf numFmtId="167" fontId="11" fillId="0" borderId="0" xfId="3" applyNumberFormat="1" applyFont="1" applyBorder="1" applyAlignment="1">
      <alignment horizontal="right"/>
    </xf>
    <xf numFmtId="167" fontId="13" fillId="0" borderId="8" xfId="3" applyNumberFormat="1" applyFont="1" applyBorder="1" applyAlignment="1">
      <alignment horizontal="right"/>
    </xf>
    <xf numFmtId="167" fontId="13" fillId="0" borderId="0" xfId="3" applyNumberFormat="1" applyFont="1" applyBorder="1" applyAlignment="1">
      <alignment horizontal="right"/>
    </xf>
    <xf numFmtId="167" fontId="14" fillId="0" borderId="8" xfId="3" applyNumberFormat="1" applyFont="1" applyBorder="1" applyAlignment="1">
      <alignment horizontal="right"/>
    </xf>
    <xf numFmtId="167" fontId="16" fillId="0" borderId="0" xfId="3" applyNumberFormat="1" applyFont="1" applyBorder="1" applyAlignment="1">
      <alignment horizontal="right"/>
    </xf>
    <xf numFmtId="167" fontId="17" fillId="0" borderId="8" xfId="3" applyNumberFormat="1" applyFont="1" applyBorder="1" applyAlignment="1">
      <alignment horizontal="right"/>
    </xf>
    <xf numFmtId="167" fontId="6" fillId="0" borderId="8" xfId="3" applyNumberFormat="1" applyFont="1" applyBorder="1" applyAlignment="1">
      <alignment horizontal="right"/>
    </xf>
    <xf numFmtId="167" fontId="11" fillId="0" borderId="8" xfId="1" applyNumberFormat="1" applyFont="1" applyBorder="1" applyAlignment="1">
      <alignment horizontal="right"/>
    </xf>
    <xf numFmtId="167" fontId="11" fillId="0" borderId="8" xfId="1" applyNumberFormat="1" applyFont="1" applyFill="1" applyBorder="1" applyAlignment="1">
      <alignment horizontal="right"/>
    </xf>
    <xf numFmtId="167" fontId="13" fillId="0" borderId="8" xfId="1" applyNumberFormat="1" applyFont="1" applyBorder="1" applyAlignment="1">
      <alignment horizontal="right"/>
    </xf>
    <xf numFmtId="167" fontId="14" fillId="0" borderId="8" xfId="1" applyNumberFormat="1" applyFont="1" applyBorder="1" applyAlignment="1">
      <alignment horizontal="right"/>
    </xf>
    <xf numFmtId="167" fontId="16" fillId="0" borderId="0" xfId="1" applyNumberFormat="1" applyFont="1" applyBorder="1" applyAlignment="1">
      <alignment horizontal="right"/>
    </xf>
    <xf numFmtId="167" fontId="17" fillId="0" borderId="8" xfId="1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7" fontId="6" fillId="0" borderId="4" xfId="1" applyNumberFormat="1" applyFont="1" applyBorder="1" applyAlignment="1">
      <alignment horizontal="right"/>
    </xf>
  </cellXfs>
  <cellStyles count="4">
    <cellStyle name="Normal" xfId="0" builtinId="0"/>
    <cellStyle name="Normal 2" xfId="2"/>
    <cellStyle name="Virgül" xfId="1" builtinId="3"/>
    <cellStyle name="Virgü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8"/>
  <sheetViews>
    <sheetView tabSelected="1" workbookViewId="0">
      <selection sqref="A1:I1"/>
    </sheetView>
  </sheetViews>
  <sheetFormatPr defaultRowHeight="15" x14ac:dyDescent="0.25"/>
  <cols>
    <col min="1" max="1" width="4.28515625" style="74" customWidth="1"/>
    <col min="2" max="2" width="5.28515625" style="71" customWidth="1"/>
    <col min="3" max="3" width="5.42578125" style="71" customWidth="1"/>
    <col min="4" max="4" width="45.7109375" style="72" bestFit="1" customWidth="1"/>
    <col min="5" max="6" width="12.7109375" style="72" customWidth="1"/>
    <col min="7" max="7" width="13.5703125" style="70" bestFit="1" customWidth="1"/>
    <col min="8" max="8" width="10.28515625" bestFit="1" customWidth="1"/>
    <col min="9" max="9" width="11.28515625" bestFit="1" customWidth="1"/>
    <col min="257" max="257" width="4.28515625" customWidth="1"/>
    <col min="258" max="258" width="5.28515625" customWidth="1"/>
    <col min="259" max="259" width="5.42578125" customWidth="1"/>
    <col min="260" max="260" width="45.7109375" bestFit="1" customWidth="1"/>
    <col min="261" max="261" width="13.5703125" bestFit="1" customWidth="1"/>
    <col min="262" max="262" width="14.42578125" bestFit="1" customWidth="1"/>
    <col min="263" max="263" width="11.28515625" bestFit="1" customWidth="1"/>
    <col min="513" max="513" width="4.28515625" customWidth="1"/>
    <col min="514" max="514" width="5.28515625" customWidth="1"/>
    <col min="515" max="515" width="5.42578125" customWidth="1"/>
    <col min="516" max="516" width="45.7109375" bestFit="1" customWidth="1"/>
    <col min="517" max="517" width="13.5703125" bestFit="1" customWidth="1"/>
    <col min="518" max="518" width="14.42578125" bestFit="1" customWidth="1"/>
    <col min="519" max="519" width="11.28515625" bestFit="1" customWidth="1"/>
    <col min="769" max="769" width="4.28515625" customWidth="1"/>
    <col min="770" max="770" width="5.28515625" customWidth="1"/>
    <col min="771" max="771" width="5.42578125" customWidth="1"/>
    <col min="772" max="772" width="45.7109375" bestFit="1" customWidth="1"/>
    <col min="773" max="773" width="13.5703125" bestFit="1" customWidth="1"/>
    <col min="774" max="774" width="14.42578125" bestFit="1" customWidth="1"/>
    <col min="775" max="775" width="11.28515625" bestFit="1" customWidth="1"/>
    <col min="1025" max="1025" width="4.28515625" customWidth="1"/>
    <col min="1026" max="1026" width="5.28515625" customWidth="1"/>
    <col min="1027" max="1027" width="5.42578125" customWidth="1"/>
    <col min="1028" max="1028" width="45.7109375" bestFit="1" customWidth="1"/>
    <col min="1029" max="1029" width="13.5703125" bestFit="1" customWidth="1"/>
    <col min="1030" max="1030" width="14.42578125" bestFit="1" customWidth="1"/>
    <col min="1031" max="1031" width="11.28515625" bestFit="1" customWidth="1"/>
    <col min="1281" max="1281" width="4.28515625" customWidth="1"/>
    <col min="1282" max="1282" width="5.28515625" customWidth="1"/>
    <col min="1283" max="1283" width="5.42578125" customWidth="1"/>
    <col min="1284" max="1284" width="45.7109375" bestFit="1" customWidth="1"/>
    <col min="1285" max="1285" width="13.5703125" bestFit="1" customWidth="1"/>
    <col min="1286" max="1286" width="14.42578125" bestFit="1" customWidth="1"/>
    <col min="1287" max="1287" width="11.28515625" bestFit="1" customWidth="1"/>
    <col min="1537" max="1537" width="4.28515625" customWidth="1"/>
    <col min="1538" max="1538" width="5.28515625" customWidth="1"/>
    <col min="1539" max="1539" width="5.42578125" customWidth="1"/>
    <col min="1540" max="1540" width="45.7109375" bestFit="1" customWidth="1"/>
    <col min="1541" max="1541" width="13.5703125" bestFit="1" customWidth="1"/>
    <col min="1542" max="1542" width="14.42578125" bestFit="1" customWidth="1"/>
    <col min="1543" max="1543" width="11.28515625" bestFit="1" customWidth="1"/>
    <col min="1793" max="1793" width="4.28515625" customWidth="1"/>
    <col min="1794" max="1794" width="5.28515625" customWidth="1"/>
    <col min="1795" max="1795" width="5.42578125" customWidth="1"/>
    <col min="1796" max="1796" width="45.7109375" bestFit="1" customWidth="1"/>
    <col min="1797" max="1797" width="13.5703125" bestFit="1" customWidth="1"/>
    <col min="1798" max="1798" width="14.42578125" bestFit="1" customWidth="1"/>
    <col min="1799" max="1799" width="11.28515625" bestFit="1" customWidth="1"/>
    <col min="2049" max="2049" width="4.28515625" customWidth="1"/>
    <col min="2050" max="2050" width="5.28515625" customWidth="1"/>
    <col min="2051" max="2051" width="5.42578125" customWidth="1"/>
    <col min="2052" max="2052" width="45.7109375" bestFit="1" customWidth="1"/>
    <col min="2053" max="2053" width="13.5703125" bestFit="1" customWidth="1"/>
    <col min="2054" max="2054" width="14.42578125" bestFit="1" customWidth="1"/>
    <col min="2055" max="2055" width="11.28515625" bestFit="1" customWidth="1"/>
    <col min="2305" max="2305" width="4.28515625" customWidth="1"/>
    <col min="2306" max="2306" width="5.28515625" customWidth="1"/>
    <col min="2307" max="2307" width="5.42578125" customWidth="1"/>
    <col min="2308" max="2308" width="45.7109375" bestFit="1" customWidth="1"/>
    <col min="2309" max="2309" width="13.5703125" bestFit="1" customWidth="1"/>
    <col min="2310" max="2310" width="14.42578125" bestFit="1" customWidth="1"/>
    <col min="2311" max="2311" width="11.28515625" bestFit="1" customWidth="1"/>
    <col min="2561" max="2561" width="4.28515625" customWidth="1"/>
    <col min="2562" max="2562" width="5.28515625" customWidth="1"/>
    <col min="2563" max="2563" width="5.42578125" customWidth="1"/>
    <col min="2564" max="2564" width="45.7109375" bestFit="1" customWidth="1"/>
    <col min="2565" max="2565" width="13.5703125" bestFit="1" customWidth="1"/>
    <col min="2566" max="2566" width="14.42578125" bestFit="1" customWidth="1"/>
    <col min="2567" max="2567" width="11.28515625" bestFit="1" customWidth="1"/>
    <col min="2817" max="2817" width="4.28515625" customWidth="1"/>
    <col min="2818" max="2818" width="5.28515625" customWidth="1"/>
    <col min="2819" max="2819" width="5.42578125" customWidth="1"/>
    <col min="2820" max="2820" width="45.7109375" bestFit="1" customWidth="1"/>
    <col min="2821" max="2821" width="13.5703125" bestFit="1" customWidth="1"/>
    <col min="2822" max="2822" width="14.42578125" bestFit="1" customWidth="1"/>
    <col min="2823" max="2823" width="11.28515625" bestFit="1" customWidth="1"/>
    <col min="3073" max="3073" width="4.28515625" customWidth="1"/>
    <col min="3074" max="3074" width="5.28515625" customWidth="1"/>
    <col min="3075" max="3075" width="5.42578125" customWidth="1"/>
    <col min="3076" max="3076" width="45.7109375" bestFit="1" customWidth="1"/>
    <col min="3077" max="3077" width="13.5703125" bestFit="1" customWidth="1"/>
    <col min="3078" max="3078" width="14.42578125" bestFit="1" customWidth="1"/>
    <col min="3079" max="3079" width="11.28515625" bestFit="1" customWidth="1"/>
    <col min="3329" max="3329" width="4.28515625" customWidth="1"/>
    <col min="3330" max="3330" width="5.28515625" customWidth="1"/>
    <col min="3331" max="3331" width="5.42578125" customWidth="1"/>
    <col min="3332" max="3332" width="45.7109375" bestFit="1" customWidth="1"/>
    <col min="3333" max="3333" width="13.5703125" bestFit="1" customWidth="1"/>
    <col min="3334" max="3334" width="14.42578125" bestFit="1" customWidth="1"/>
    <col min="3335" max="3335" width="11.28515625" bestFit="1" customWidth="1"/>
    <col min="3585" max="3585" width="4.28515625" customWidth="1"/>
    <col min="3586" max="3586" width="5.28515625" customWidth="1"/>
    <col min="3587" max="3587" width="5.42578125" customWidth="1"/>
    <col min="3588" max="3588" width="45.7109375" bestFit="1" customWidth="1"/>
    <col min="3589" max="3589" width="13.5703125" bestFit="1" customWidth="1"/>
    <col min="3590" max="3590" width="14.42578125" bestFit="1" customWidth="1"/>
    <col min="3591" max="3591" width="11.28515625" bestFit="1" customWidth="1"/>
    <col min="3841" max="3841" width="4.28515625" customWidth="1"/>
    <col min="3842" max="3842" width="5.28515625" customWidth="1"/>
    <col min="3843" max="3843" width="5.42578125" customWidth="1"/>
    <col min="3844" max="3844" width="45.7109375" bestFit="1" customWidth="1"/>
    <col min="3845" max="3845" width="13.5703125" bestFit="1" customWidth="1"/>
    <col min="3846" max="3846" width="14.42578125" bestFit="1" customWidth="1"/>
    <col min="3847" max="3847" width="11.28515625" bestFit="1" customWidth="1"/>
    <col min="4097" max="4097" width="4.28515625" customWidth="1"/>
    <col min="4098" max="4098" width="5.28515625" customWidth="1"/>
    <col min="4099" max="4099" width="5.42578125" customWidth="1"/>
    <col min="4100" max="4100" width="45.7109375" bestFit="1" customWidth="1"/>
    <col min="4101" max="4101" width="13.5703125" bestFit="1" customWidth="1"/>
    <col min="4102" max="4102" width="14.42578125" bestFit="1" customWidth="1"/>
    <col min="4103" max="4103" width="11.28515625" bestFit="1" customWidth="1"/>
    <col min="4353" max="4353" width="4.28515625" customWidth="1"/>
    <col min="4354" max="4354" width="5.28515625" customWidth="1"/>
    <col min="4355" max="4355" width="5.42578125" customWidth="1"/>
    <col min="4356" max="4356" width="45.7109375" bestFit="1" customWidth="1"/>
    <col min="4357" max="4357" width="13.5703125" bestFit="1" customWidth="1"/>
    <col min="4358" max="4358" width="14.42578125" bestFit="1" customWidth="1"/>
    <col min="4359" max="4359" width="11.28515625" bestFit="1" customWidth="1"/>
    <col min="4609" max="4609" width="4.28515625" customWidth="1"/>
    <col min="4610" max="4610" width="5.28515625" customWidth="1"/>
    <col min="4611" max="4611" width="5.42578125" customWidth="1"/>
    <col min="4612" max="4612" width="45.7109375" bestFit="1" customWidth="1"/>
    <col min="4613" max="4613" width="13.5703125" bestFit="1" customWidth="1"/>
    <col min="4614" max="4614" width="14.42578125" bestFit="1" customWidth="1"/>
    <col min="4615" max="4615" width="11.28515625" bestFit="1" customWidth="1"/>
    <col min="4865" max="4865" width="4.28515625" customWidth="1"/>
    <col min="4866" max="4866" width="5.28515625" customWidth="1"/>
    <col min="4867" max="4867" width="5.42578125" customWidth="1"/>
    <col min="4868" max="4868" width="45.7109375" bestFit="1" customWidth="1"/>
    <col min="4869" max="4869" width="13.5703125" bestFit="1" customWidth="1"/>
    <col min="4870" max="4870" width="14.42578125" bestFit="1" customWidth="1"/>
    <col min="4871" max="4871" width="11.28515625" bestFit="1" customWidth="1"/>
    <col min="5121" max="5121" width="4.28515625" customWidth="1"/>
    <col min="5122" max="5122" width="5.28515625" customWidth="1"/>
    <col min="5123" max="5123" width="5.42578125" customWidth="1"/>
    <col min="5124" max="5124" width="45.7109375" bestFit="1" customWidth="1"/>
    <col min="5125" max="5125" width="13.5703125" bestFit="1" customWidth="1"/>
    <col min="5126" max="5126" width="14.42578125" bestFit="1" customWidth="1"/>
    <col min="5127" max="5127" width="11.28515625" bestFit="1" customWidth="1"/>
    <col min="5377" max="5377" width="4.28515625" customWidth="1"/>
    <col min="5378" max="5378" width="5.28515625" customWidth="1"/>
    <col min="5379" max="5379" width="5.42578125" customWidth="1"/>
    <col min="5380" max="5380" width="45.7109375" bestFit="1" customWidth="1"/>
    <col min="5381" max="5381" width="13.5703125" bestFit="1" customWidth="1"/>
    <col min="5382" max="5382" width="14.42578125" bestFit="1" customWidth="1"/>
    <col min="5383" max="5383" width="11.28515625" bestFit="1" customWidth="1"/>
    <col min="5633" max="5633" width="4.28515625" customWidth="1"/>
    <col min="5634" max="5634" width="5.28515625" customWidth="1"/>
    <col min="5635" max="5635" width="5.42578125" customWidth="1"/>
    <col min="5636" max="5636" width="45.7109375" bestFit="1" customWidth="1"/>
    <col min="5637" max="5637" width="13.5703125" bestFit="1" customWidth="1"/>
    <col min="5638" max="5638" width="14.42578125" bestFit="1" customWidth="1"/>
    <col min="5639" max="5639" width="11.28515625" bestFit="1" customWidth="1"/>
    <col min="5889" max="5889" width="4.28515625" customWidth="1"/>
    <col min="5890" max="5890" width="5.28515625" customWidth="1"/>
    <col min="5891" max="5891" width="5.42578125" customWidth="1"/>
    <col min="5892" max="5892" width="45.7109375" bestFit="1" customWidth="1"/>
    <col min="5893" max="5893" width="13.5703125" bestFit="1" customWidth="1"/>
    <col min="5894" max="5894" width="14.42578125" bestFit="1" customWidth="1"/>
    <col min="5895" max="5895" width="11.28515625" bestFit="1" customWidth="1"/>
    <col min="6145" max="6145" width="4.28515625" customWidth="1"/>
    <col min="6146" max="6146" width="5.28515625" customWidth="1"/>
    <col min="6147" max="6147" width="5.42578125" customWidth="1"/>
    <col min="6148" max="6148" width="45.7109375" bestFit="1" customWidth="1"/>
    <col min="6149" max="6149" width="13.5703125" bestFit="1" customWidth="1"/>
    <col min="6150" max="6150" width="14.42578125" bestFit="1" customWidth="1"/>
    <col min="6151" max="6151" width="11.28515625" bestFit="1" customWidth="1"/>
    <col min="6401" max="6401" width="4.28515625" customWidth="1"/>
    <col min="6402" max="6402" width="5.28515625" customWidth="1"/>
    <col min="6403" max="6403" width="5.42578125" customWidth="1"/>
    <col min="6404" max="6404" width="45.7109375" bestFit="1" customWidth="1"/>
    <col min="6405" max="6405" width="13.5703125" bestFit="1" customWidth="1"/>
    <col min="6406" max="6406" width="14.42578125" bestFit="1" customWidth="1"/>
    <col min="6407" max="6407" width="11.28515625" bestFit="1" customWidth="1"/>
    <col min="6657" max="6657" width="4.28515625" customWidth="1"/>
    <col min="6658" max="6658" width="5.28515625" customWidth="1"/>
    <col min="6659" max="6659" width="5.42578125" customWidth="1"/>
    <col min="6660" max="6660" width="45.7109375" bestFit="1" customWidth="1"/>
    <col min="6661" max="6661" width="13.5703125" bestFit="1" customWidth="1"/>
    <col min="6662" max="6662" width="14.42578125" bestFit="1" customWidth="1"/>
    <col min="6663" max="6663" width="11.28515625" bestFit="1" customWidth="1"/>
    <col min="6913" max="6913" width="4.28515625" customWidth="1"/>
    <col min="6914" max="6914" width="5.28515625" customWidth="1"/>
    <col min="6915" max="6915" width="5.42578125" customWidth="1"/>
    <col min="6916" max="6916" width="45.7109375" bestFit="1" customWidth="1"/>
    <col min="6917" max="6917" width="13.5703125" bestFit="1" customWidth="1"/>
    <col min="6918" max="6918" width="14.42578125" bestFit="1" customWidth="1"/>
    <col min="6919" max="6919" width="11.28515625" bestFit="1" customWidth="1"/>
    <col min="7169" max="7169" width="4.28515625" customWidth="1"/>
    <col min="7170" max="7170" width="5.28515625" customWidth="1"/>
    <col min="7171" max="7171" width="5.42578125" customWidth="1"/>
    <col min="7172" max="7172" width="45.7109375" bestFit="1" customWidth="1"/>
    <col min="7173" max="7173" width="13.5703125" bestFit="1" customWidth="1"/>
    <col min="7174" max="7174" width="14.42578125" bestFit="1" customWidth="1"/>
    <col min="7175" max="7175" width="11.28515625" bestFit="1" customWidth="1"/>
    <col min="7425" max="7425" width="4.28515625" customWidth="1"/>
    <col min="7426" max="7426" width="5.28515625" customWidth="1"/>
    <col min="7427" max="7427" width="5.42578125" customWidth="1"/>
    <col min="7428" max="7428" width="45.7109375" bestFit="1" customWidth="1"/>
    <col min="7429" max="7429" width="13.5703125" bestFit="1" customWidth="1"/>
    <col min="7430" max="7430" width="14.42578125" bestFit="1" customWidth="1"/>
    <col min="7431" max="7431" width="11.28515625" bestFit="1" customWidth="1"/>
    <col min="7681" max="7681" width="4.28515625" customWidth="1"/>
    <col min="7682" max="7682" width="5.28515625" customWidth="1"/>
    <col min="7683" max="7683" width="5.42578125" customWidth="1"/>
    <col min="7684" max="7684" width="45.7109375" bestFit="1" customWidth="1"/>
    <col min="7685" max="7685" width="13.5703125" bestFit="1" customWidth="1"/>
    <col min="7686" max="7686" width="14.42578125" bestFit="1" customWidth="1"/>
    <col min="7687" max="7687" width="11.28515625" bestFit="1" customWidth="1"/>
    <col min="7937" max="7937" width="4.28515625" customWidth="1"/>
    <col min="7938" max="7938" width="5.28515625" customWidth="1"/>
    <col min="7939" max="7939" width="5.42578125" customWidth="1"/>
    <col min="7940" max="7940" width="45.7109375" bestFit="1" customWidth="1"/>
    <col min="7941" max="7941" width="13.5703125" bestFit="1" customWidth="1"/>
    <col min="7942" max="7942" width="14.42578125" bestFit="1" customWidth="1"/>
    <col min="7943" max="7943" width="11.28515625" bestFit="1" customWidth="1"/>
    <col min="8193" max="8193" width="4.28515625" customWidth="1"/>
    <col min="8194" max="8194" width="5.28515625" customWidth="1"/>
    <col min="8195" max="8195" width="5.42578125" customWidth="1"/>
    <col min="8196" max="8196" width="45.7109375" bestFit="1" customWidth="1"/>
    <col min="8197" max="8197" width="13.5703125" bestFit="1" customWidth="1"/>
    <col min="8198" max="8198" width="14.42578125" bestFit="1" customWidth="1"/>
    <col min="8199" max="8199" width="11.28515625" bestFit="1" customWidth="1"/>
    <col min="8449" max="8449" width="4.28515625" customWidth="1"/>
    <col min="8450" max="8450" width="5.28515625" customWidth="1"/>
    <col min="8451" max="8451" width="5.42578125" customWidth="1"/>
    <col min="8452" max="8452" width="45.7109375" bestFit="1" customWidth="1"/>
    <col min="8453" max="8453" width="13.5703125" bestFit="1" customWidth="1"/>
    <col min="8454" max="8454" width="14.42578125" bestFit="1" customWidth="1"/>
    <col min="8455" max="8455" width="11.28515625" bestFit="1" customWidth="1"/>
    <col min="8705" max="8705" width="4.28515625" customWidth="1"/>
    <col min="8706" max="8706" width="5.28515625" customWidth="1"/>
    <col min="8707" max="8707" width="5.42578125" customWidth="1"/>
    <col min="8708" max="8708" width="45.7109375" bestFit="1" customWidth="1"/>
    <col min="8709" max="8709" width="13.5703125" bestFit="1" customWidth="1"/>
    <col min="8710" max="8710" width="14.42578125" bestFit="1" customWidth="1"/>
    <col min="8711" max="8711" width="11.28515625" bestFit="1" customWidth="1"/>
    <col min="8961" max="8961" width="4.28515625" customWidth="1"/>
    <col min="8962" max="8962" width="5.28515625" customWidth="1"/>
    <col min="8963" max="8963" width="5.42578125" customWidth="1"/>
    <col min="8964" max="8964" width="45.7109375" bestFit="1" customWidth="1"/>
    <col min="8965" max="8965" width="13.5703125" bestFit="1" customWidth="1"/>
    <col min="8966" max="8966" width="14.42578125" bestFit="1" customWidth="1"/>
    <col min="8967" max="8967" width="11.28515625" bestFit="1" customWidth="1"/>
    <col min="9217" max="9217" width="4.28515625" customWidth="1"/>
    <col min="9218" max="9218" width="5.28515625" customWidth="1"/>
    <col min="9219" max="9219" width="5.42578125" customWidth="1"/>
    <col min="9220" max="9220" width="45.7109375" bestFit="1" customWidth="1"/>
    <col min="9221" max="9221" width="13.5703125" bestFit="1" customWidth="1"/>
    <col min="9222" max="9222" width="14.42578125" bestFit="1" customWidth="1"/>
    <col min="9223" max="9223" width="11.28515625" bestFit="1" customWidth="1"/>
    <col min="9473" max="9473" width="4.28515625" customWidth="1"/>
    <col min="9474" max="9474" width="5.28515625" customWidth="1"/>
    <col min="9475" max="9475" width="5.42578125" customWidth="1"/>
    <col min="9476" max="9476" width="45.7109375" bestFit="1" customWidth="1"/>
    <col min="9477" max="9477" width="13.5703125" bestFit="1" customWidth="1"/>
    <col min="9478" max="9478" width="14.42578125" bestFit="1" customWidth="1"/>
    <col min="9479" max="9479" width="11.28515625" bestFit="1" customWidth="1"/>
    <col min="9729" max="9729" width="4.28515625" customWidth="1"/>
    <col min="9730" max="9730" width="5.28515625" customWidth="1"/>
    <col min="9731" max="9731" width="5.42578125" customWidth="1"/>
    <col min="9732" max="9732" width="45.7109375" bestFit="1" customWidth="1"/>
    <col min="9733" max="9733" width="13.5703125" bestFit="1" customWidth="1"/>
    <col min="9734" max="9734" width="14.42578125" bestFit="1" customWidth="1"/>
    <col min="9735" max="9735" width="11.28515625" bestFit="1" customWidth="1"/>
    <col min="9985" max="9985" width="4.28515625" customWidth="1"/>
    <col min="9986" max="9986" width="5.28515625" customWidth="1"/>
    <col min="9987" max="9987" width="5.42578125" customWidth="1"/>
    <col min="9988" max="9988" width="45.7109375" bestFit="1" customWidth="1"/>
    <col min="9989" max="9989" width="13.5703125" bestFit="1" customWidth="1"/>
    <col min="9990" max="9990" width="14.42578125" bestFit="1" customWidth="1"/>
    <col min="9991" max="9991" width="11.28515625" bestFit="1" customWidth="1"/>
    <col min="10241" max="10241" width="4.28515625" customWidth="1"/>
    <col min="10242" max="10242" width="5.28515625" customWidth="1"/>
    <col min="10243" max="10243" width="5.42578125" customWidth="1"/>
    <col min="10244" max="10244" width="45.7109375" bestFit="1" customWidth="1"/>
    <col min="10245" max="10245" width="13.5703125" bestFit="1" customWidth="1"/>
    <col min="10246" max="10246" width="14.42578125" bestFit="1" customWidth="1"/>
    <col min="10247" max="10247" width="11.28515625" bestFit="1" customWidth="1"/>
    <col min="10497" max="10497" width="4.28515625" customWidth="1"/>
    <col min="10498" max="10498" width="5.28515625" customWidth="1"/>
    <col min="10499" max="10499" width="5.42578125" customWidth="1"/>
    <col min="10500" max="10500" width="45.7109375" bestFit="1" customWidth="1"/>
    <col min="10501" max="10501" width="13.5703125" bestFit="1" customWidth="1"/>
    <col min="10502" max="10502" width="14.42578125" bestFit="1" customWidth="1"/>
    <col min="10503" max="10503" width="11.28515625" bestFit="1" customWidth="1"/>
    <col min="10753" max="10753" width="4.28515625" customWidth="1"/>
    <col min="10754" max="10754" width="5.28515625" customWidth="1"/>
    <col min="10755" max="10755" width="5.42578125" customWidth="1"/>
    <col min="10756" max="10756" width="45.7109375" bestFit="1" customWidth="1"/>
    <col min="10757" max="10757" width="13.5703125" bestFit="1" customWidth="1"/>
    <col min="10758" max="10758" width="14.42578125" bestFit="1" customWidth="1"/>
    <col min="10759" max="10759" width="11.28515625" bestFit="1" customWidth="1"/>
    <col min="11009" max="11009" width="4.28515625" customWidth="1"/>
    <col min="11010" max="11010" width="5.28515625" customWidth="1"/>
    <col min="11011" max="11011" width="5.42578125" customWidth="1"/>
    <col min="11012" max="11012" width="45.7109375" bestFit="1" customWidth="1"/>
    <col min="11013" max="11013" width="13.5703125" bestFit="1" customWidth="1"/>
    <col min="11014" max="11014" width="14.42578125" bestFit="1" customWidth="1"/>
    <col min="11015" max="11015" width="11.28515625" bestFit="1" customWidth="1"/>
    <col min="11265" max="11265" width="4.28515625" customWidth="1"/>
    <col min="11266" max="11266" width="5.28515625" customWidth="1"/>
    <col min="11267" max="11267" width="5.42578125" customWidth="1"/>
    <col min="11268" max="11268" width="45.7109375" bestFit="1" customWidth="1"/>
    <col min="11269" max="11269" width="13.5703125" bestFit="1" customWidth="1"/>
    <col min="11270" max="11270" width="14.42578125" bestFit="1" customWidth="1"/>
    <col min="11271" max="11271" width="11.28515625" bestFit="1" customWidth="1"/>
    <col min="11521" max="11521" width="4.28515625" customWidth="1"/>
    <col min="11522" max="11522" width="5.28515625" customWidth="1"/>
    <col min="11523" max="11523" width="5.42578125" customWidth="1"/>
    <col min="11524" max="11524" width="45.7109375" bestFit="1" customWidth="1"/>
    <col min="11525" max="11525" width="13.5703125" bestFit="1" customWidth="1"/>
    <col min="11526" max="11526" width="14.42578125" bestFit="1" customWidth="1"/>
    <col min="11527" max="11527" width="11.28515625" bestFit="1" customWidth="1"/>
    <col min="11777" max="11777" width="4.28515625" customWidth="1"/>
    <col min="11778" max="11778" width="5.28515625" customWidth="1"/>
    <col min="11779" max="11779" width="5.42578125" customWidth="1"/>
    <col min="11780" max="11780" width="45.7109375" bestFit="1" customWidth="1"/>
    <col min="11781" max="11781" width="13.5703125" bestFit="1" customWidth="1"/>
    <col min="11782" max="11782" width="14.42578125" bestFit="1" customWidth="1"/>
    <col min="11783" max="11783" width="11.28515625" bestFit="1" customWidth="1"/>
    <col min="12033" max="12033" width="4.28515625" customWidth="1"/>
    <col min="12034" max="12034" width="5.28515625" customWidth="1"/>
    <col min="12035" max="12035" width="5.42578125" customWidth="1"/>
    <col min="12036" max="12036" width="45.7109375" bestFit="1" customWidth="1"/>
    <col min="12037" max="12037" width="13.5703125" bestFit="1" customWidth="1"/>
    <col min="12038" max="12038" width="14.42578125" bestFit="1" customWidth="1"/>
    <col min="12039" max="12039" width="11.28515625" bestFit="1" customWidth="1"/>
    <col min="12289" max="12289" width="4.28515625" customWidth="1"/>
    <col min="12290" max="12290" width="5.28515625" customWidth="1"/>
    <col min="12291" max="12291" width="5.42578125" customWidth="1"/>
    <col min="12292" max="12292" width="45.7109375" bestFit="1" customWidth="1"/>
    <col min="12293" max="12293" width="13.5703125" bestFit="1" customWidth="1"/>
    <col min="12294" max="12294" width="14.42578125" bestFit="1" customWidth="1"/>
    <col min="12295" max="12295" width="11.28515625" bestFit="1" customWidth="1"/>
    <col min="12545" max="12545" width="4.28515625" customWidth="1"/>
    <col min="12546" max="12546" width="5.28515625" customWidth="1"/>
    <col min="12547" max="12547" width="5.42578125" customWidth="1"/>
    <col min="12548" max="12548" width="45.7109375" bestFit="1" customWidth="1"/>
    <col min="12549" max="12549" width="13.5703125" bestFit="1" customWidth="1"/>
    <col min="12550" max="12550" width="14.42578125" bestFit="1" customWidth="1"/>
    <col min="12551" max="12551" width="11.28515625" bestFit="1" customWidth="1"/>
    <col min="12801" max="12801" width="4.28515625" customWidth="1"/>
    <col min="12802" max="12802" width="5.28515625" customWidth="1"/>
    <col min="12803" max="12803" width="5.42578125" customWidth="1"/>
    <col min="12804" max="12804" width="45.7109375" bestFit="1" customWidth="1"/>
    <col min="12805" max="12805" width="13.5703125" bestFit="1" customWidth="1"/>
    <col min="12806" max="12806" width="14.42578125" bestFit="1" customWidth="1"/>
    <col min="12807" max="12807" width="11.28515625" bestFit="1" customWidth="1"/>
    <col min="13057" max="13057" width="4.28515625" customWidth="1"/>
    <col min="13058" max="13058" width="5.28515625" customWidth="1"/>
    <col min="13059" max="13059" width="5.42578125" customWidth="1"/>
    <col min="13060" max="13060" width="45.7109375" bestFit="1" customWidth="1"/>
    <col min="13061" max="13061" width="13.5703125" bestFit="1" customWidth="1"/>
    <col min="13062" max="13062" width="14.42578125" bestFit="1" customWidth="1"/>
    <col min="13063" max="13063" width="11.28515625" bestFit="1" customWidth="1"/>
    <col min="13313" max="13313" width="4.28515625" customWidth="1"/>
    <col min="13314" max="13314" width="5.28515625" customWidth="1"/>
    <col min="13315" max="13315" width="5.42578125" customWidth="1"/>
    <col min="13316" max="13316" width="45.7109375" bestFit="1" customWidth="1"/>
    <col min="13317" max="13317" width="13.5703125" bestFit="1" customWidth="1"/>
    <col min="13318" max="13318" width="14.42578125" bestFit="1" customWidth="1"/>
    <col min="13319" max="13319" width="11.28515625" bestFit="1" customWidth="1"/>
    <col min="13569" max="13569" width="4.28515625" customWidth="1"/>
    <col min="13570" max="13570" width="5.28515625" customWidth="1"/>
    <col min="13571" max="13571" width="5.42578125" customWidth="1"/>
    <col min="13572" max="13572" width="45.7109375" bestFit="1" customWidth="1"/>
    <col min="13573" max="13573" width="13.5703125" bestFit="1" customWidth="1"/>
    <col min="13574" max="13574" width="14.42578125" bestFit="1" customWidth="1"/>
    <col min="13575" max="13575" width="11.28515625" bestFit="1" customWidth="1"/>
    <col min="13825" max="13825" width="4.28515625" customWidth="1"/>
    <col min="13826" max="13826" width="5.28515625" customWidth="1"/>
    <col min="13827" max="13827" width="5.42578125" customWidth="1"/>
    <col min="13828" max="13828" width="45.7109375" bestFit="1" customWidth="1"/>
    <col min="13829" max="13829" width="13.5703125" bestFit="1" customWidth="1"/>
    <col min="13830" max="13830" width="14.42578125" bestFit="1" customWidth="1"/>
    <col min="13831" max="13831" width="11.28515625" bestFit="1" customWidth="1"/>
    <col min="14081" max="14081" width="4.28515625" customWidth="1"/>
    <col min="14082" max="14082" width="5.28515625" customWidth="1"/>
    <col min="14083" max="14083" width="5.42578125" customWidth="1"/>
    <col min="14084" max="14084" width="45.7109375" bestFit="1" customWidth="1"/>
    <col min="14085" max="14085" width="13.5703125" bestFit="1" customWidth="1"/>
    <col min="14086" max="14086" width="14.42578125" bestFit="1" customWidth="1"/>
    <col min="14087" max="14087" width="11.28515625" bestFit="1" customWidth="1"/>
    <col min="14337" max="14337" width="4.28515625" customWidth="1"/>
    <col min="14338" max="14338" width="5.28515625" customWidth="1"/>
    <col min="14339" max="14339" width="5.42578125" customWidth="1"/>
    <col min="14340" max="14340" width="45.7109375" bestFit="1" customWidth="1"/>
    <col min="14341" max="14341" width="13.5703125" bestFit="1" customWidth="1"/>
    <col min="14342" max="14342" width="14.42578125" bestFit="1" customWidth="1"/>
    <col min="14343" max="14343" width="11.28515625" bestFit="1" customWidth="1"/>
    <col min="14593" max="14593" width="4.28515625" customWidth="1"/>
    <col min="14594" max="14594" width="5.28515625" customWidth="1"/>
    <col min="14595" max="14595" width="5.42578125" customWidth="1"/>
    <col min="14596" max="14596" width="45.7109375" bestFit="1" customWidth="1"/>
    <col min="14597" max="14597" width="13.5703125" bestFit="1" customWidth="1"/>
    <col min="14598" max="14598" width="14.42578125" bestFit="1" customWidth="1"/>
    <col min="14599" max="14599" width="11.28515625" bestFit="1" customWidth="1"/>
    <col min="14849" max="14849" width="4.28515625" customWidth="1"/>
    <col min="14850" max="14850" width="5.28515625" customWidth="1"/>
    <col min="14851" max="14851" width="5.42578125" customWidth="1"/>
    <col min="14852" max="14852" width="45.7109375" bestFit="1" customWidth="1"/>
    <col min="14853" max="14853" width="13.5703125" bestFit="1" customWidth="1"/>
    <col min="14854" max="14854" width="14.42578125" bestFit="1" customWidth="1"/>
    <col min="14855" max="14855" width="11.28515625" bestFit="1" customWidth="1"/>
    <col min="15105" max="15105" width="4.28515625" customWidth="1"/>
    <col min="15106" max="15106" width="5.28515625" customWidth="1"/>
    <col min="15107" max="15107" width="5.42578125" customWidth="1"/>
    <col min="15108" max="15108" width="45.7109375" bestFit="1" customWidth="1"/>
    <col min="15109" max="15109" width="13.5703125" bestFit="1" customWidth="1"/>
    <col min="15110" max="15110" width="14.42578125" bestFit="1" customWidth="1"/>
    <col min="15111" max="15111" width="11.28515625" bestFit="1" customWidth="1"/>
    <col min="15361" max="15361" width="4.28515625" customWidth="1"/>
    <col min="15362" max="15362" width="5.28515625" customWidth="1"/>
    <col min="15363" max="15363" width="5.42578125" customWidth="1"/>
    <col min="15364" max="15364" width="45.7109375" bestFit="1" customWidth="1"/>
    <col min="15365" max="15365" width="13.5703125" bestFit="1" customWidth="1"/>
    <col min="15366" max="15366" width="14.42578125" bestFit="1" customWidth="1"/>
    <col min="15367" max="15367" width="11.28515625" bestFit="1" customWidth="1"/>
    <col min="15617" max="15617" width="4.28515625" customWidth="1"/>
    <col min="15618" max="15618" width="5.28515625" customWidth="1"/>
    <col min="15619" max="15619" width="5.42578125" customWidth="1"/>
    <col min="15620" max="15620" width="45.7109375" bestFit="1" customWidth="1"/>
    <col min="15621" max="15621" width="13.5703125" bestFit="1" customWidth="1"/>
    <col min="15622" max="15622" width="14.42578125" bestFit="1" customWidth="1"/>
    <col min="15623" max="15623" width="11.28515625" bestFit="1" customWidth="1"/>
    <col min="15873" max="15873" width="4.28515625" customWidth="1"/>
    <col min="15874" max="15874" width="5.28515625" customWidth="1"/>
    <col min="15875" max="15875" width="5.42578125" customWidth="1"/>
    <col min="15876" max="15876" width="45.7109375" bestFit="1" customWidth="1"/>
    <col min="15877" max="15877" width="13.5703125" bestFit="1" customWidth="1"/>
    <col min="15878" max="15878" width="14.42578125" bestFit="1" customWidth="1"/>
    <col min="15879" max="15879" width="11.28515625" bestFit="1" customWidth="1"/>
    <col min="16129" max="16129" width="4.28515625" customWidth="1"/>
    <col min="16130" max="16130" width="5.28515625" customWidth="1"/>
    <col min="16131" max="16131" width="5.42578125" customWidth="1"/>
    <col min="16132" max="16132" width="45.7109375" bestFit="1" customWidth="1"/>
    <col min="16133" max="16133" width="13.5703125" bestFit="1" customWidth="1"/>
    <col min="16134" max="16134" width="14.42578125" bestFit="1" customWidth="1"/>
    <col min="16135" max="16135" width="11.28515625" bestFit="1" customWidth="1"/>
  </cols>
  <sheetData>
    <row r="1" spans="1:9" ht="16.149999999999999" customHeight="1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9" ht="16.149999999999999" customHeight="1" x14ac:dyDescent="0.25">
      <c r="A2" s="95" t="s">
        <v>170</v>
      </c>
      <c r="B2" s="95"/>
      <c r="C2" s="95"/>
      <c r="D2" s="95"/>
      <c r="E2" s="95"/>
      <c r="F2" s="95"/>
      <c r="G2" s="95"/>
      <c r="H2" s="95"/>
      <c r="I2" s="95"/>
    </row>
    <row r="3" spans="1:9" ht="16.149999999999999" customHeight="1" x14ac:dyDescent="0.25">
      <c r="A3" s="1"/>
      <c r="B3" s="2"/>
      <c r="C3" s="2"/>
      <c r="D3" s="3"/>
      <c r="E3" s="75">
        <v>2018</v>
      </c>
      <c r="F3" s="75">
        <v>2019</v>
      </c>
      <c r="G3" s="75">
        <v>2020</v>
      </c>
      <c r="H3" s="75">
        <v>2021</v>
      </c>
      <c r="I3" s="75">
        <v>2022</v>
      </c>
    </row>
    <row r="4" spans="1:9" ht="16.149999999999999" customHeight="1" x14ac:dyDescent="0.25">
      <c r="A4" s="4"/>
      <c r="B4" s="5"/>
      <c r="C4" s="6"/>
      <c r="D4" s="7"/>
      <c r="E4" s="76" t="s">
        <v>1</v>
      </c>
      <c r="F4" s="76" t="s">
        <v>1</v>
      </c>
      <c r="G4" s="76" t="s">
        <v>1</v>
      </c>
      <c r="H4" s="76" t="s">
        <v>1</v>
      </c>
      <c r="I4" s="76" t="s">
        <v>1</v>
      </c>
    </row>
    <row r="5" spans="1:9" ht="15.75" customHeight="1" x14ac:dyDescent="0.25">
      <c r="A5" s="8" t="s">
        <v>2</v>
      </c>
      <c r="B5" s="9" t="s">
        <v>3</v>
      </c>
      <c r="C5" s="10"/>
      <c r="D5" s="11" t="s">
        <v>4</v>
      </c>
      <c r="E5" s="77" t="s">
        <v>5</v>
      </c>
      <c r="F5" s="88" t="s">
        <v>5</v>
      </c>
      <c r="G5" s="88" t="s">
        <v>5</v>
      </c>
      <c r="H5" s="77" t="s">
        <v>5</v>
      </c>
      <c r="I5" s="98" t="s">
        <v>5</v>
      </c>
    </row>
    <row r="6" spans="1:9" ht="13.5" customHeight="1" x14ac:dyDescent="0.25">
      <c r="A6" s="12"/>
      <c r="B6" s="13"/>
      <c r="C6" s="12" t="s">
        <v>6</v>
      </c>
      <c r="D6" s="14" t="s">
        <v>7</v>
      </c>
      <c r="E6" s="78">
        <v>0</v>
      </c>
      <c r="F6" s="89">
        <v>0</v>
      </c>
      <c r="G6" s="89">
        <v>0</v>
      </c>
      <c r="H6" s="89">
        <v>0</v>
      </c>
      <c r="I6" s="89">
        <v>0</v>
      </c>
    </row>
    <row r="7" spans="1:9" ht="13.5" customHeight="1" x14ac:dyDescent="0.25">
      <c r="A7" s="15"/>
      <c r="B7" s="16"/>
      <c r="C7" s="17"/>
      <c r="D7" s="14"/>
      <c r="E7" s="80">
        <f>SUM(E6)</f>
        <v>0</v>
      </c>
      <c r="F7" s="18">
        <f>SUM(F6)</f>
        <v>0</v>
      </c>
      <c r="G7" s="18">
        <f>SUM(G6)</f>
        <v>0</v>
      </c>
      <c r="H7" s="18">
        <f>SUM(H6)</f>
        <v>0</v>
      </c>
      <c r="I7" s="18">
        <f>SUM(I6)</f>
        <v>0</v>
      </c>
    </row>
    <row r="8" spans="1:9" ht="3" customHeight="1" x14ac:dyDescent="0.25">
      <c r="A8" s="15"/>
      <c r="B8" s="16"/>
      <c r="C8" s="17"/>
      <c r="D8" s="19"/>
      <c r="E8" s="81"/>
      <c r="F8" s="20"/>
      <c r="G8" s="20"/>
      <c r="H8" s="20"/>
      <c r="I8" s="20"/>
    </row>
    <row r="9" spans="1:9" ht="13.5" customHeight="1" x14ac:dyDescent="0.25">
      <c r="A9" s="12" t="s">
        <v>2</v>
      </c>
      <c r="B9" s="21" t="s">
        <v>8</v>
      </c>
      <c r="C9" s="12"/>
      <c r="D9" s="22" t="s">
        <v>9</v>
      </c>
      <c r="E9" s="78"/>
      <c r="F9" s="89"/>
      <c r="G9" s="89"/>
      <c r="H9" s="89"/>
      <c r="I9" s="89"/>
    </row>
    <row r="10" spans="1:9" ht="13.5" customHeight="1" x14ac:dyDescent="0.25">
      <c r="A10" s="12"/>
      <c r="B10" s="13"/>
      <c r="C10" s="12" t="s">
        <v>6</v>
      </c>
      <c r="D10" s="14" t="s">
        <v>10</v>
      </c>
      <c r="E10" s="78">
        <v>900</v>
      </c>
      <c r="F10" s="89">
        <v>0</v>
      </c>
      <c r="G10" s="89">
        <v>0</v>
      </c>
      <c r="H10" s="89">
        <v>0</v>
      </c>
      <c r="I10" s="89">
        <v>0</v>
      </c>
    </row>
    <row r="11" spans="1:9" ht="13.5" customHeight="1" x14ac:dyDescent="0.25">
      <c r="A11" s="15"/>
      <c r="B11" s="16"/>
      <c r="C11" s="17"/>
      <c r="D11" s="14"/>
      <c r="E11" s="80">
        <f>SUM(E10)</f>
        <v>900</v>
      </c>
      <c r="F11" s="18">
        <f>SUM(F10)</f>
        <v>0</v>
      </c>
      <c r="G11" s="18">
        <f>SUM(G10)</f>
        <v>0</v>
      </c>
      <c r="H11" s="18">
        <f>SUM(H10)</f>
        <v>0</v>
      </c>
      <c r="I11" s="18">
        <f>SUM(I10)</f>
        <v>0</v>
      </c>
    </row>
    <row r="12" spans="1:9" s="24" customFormat="1" ht="3" customHeight="1" x14ac:dyDescent="0.25">
      <c r="A12" s="17"/>
      <c r="B12" s="16"/>
      <c r="C12" s="17"/>
      <c r="D12" s="19"/>
      <c r="E12" s="82"/>
      <c r="F12" s="23"/>
      <c r="G12" s="23"/>
      <c r="H12" s="23"/>
      <c r="I12" s="23"/>
    </row>
    <row r="13" spans="1:9" ht="16.149999999999999" customHeight="1" x14ac:dyDescent="0.25">
      <c r="A13" s="12" t="s">
        <v>2</v>
      </c>
      <c r="B13" s="21" t="s">
        <v>11</v>
      </c>
      <c r="C13" s="12"/>
      <c r="D13" s="22" t="s">
        <v>12</v>
      </c>
      <c r="E13" s="78"/>
      <c r="F13" s="89"/>
      <c r="G13" s="89"/>
      <c r="H13" s="89"/>
      <c r="I13" s="89"/>
    </row>
    <row r="14" spans="1:9" ht="16.149999999999999" customHeight="1" x14ac:dyDescent="0.25">
      <c r="A14" s="12"/>
      <c r="B14" s="13"/>
      <c r="C14" s="12" t="s">
        <v>6</v>
      </c>
      <c r="D14" s="14" t="s">
        <v>13</v>
      </c>
      <c r="E14" s="78">
        <v>9096.7199999999993</v>
      </c>
      <c r="F14" s="89">
        <v>9753.7199999999993</v>
      </c>
      <c r="G14" s="89">
        <v>8305.59</v>
      </c>
      <c r="H14" s="89">
        <v>6882.47</v>
      </c>
      <c r="I14" s="89">
        <v>11752.06</v>
      </c>
    </row>
    <row r="15" spans="1:9" ht="16.149999999999999" customHeight="1" x14ac:dyDescent="0.25">
      <c r="A15" s="12"/>
      <c r="B15" s="13"/>
      <c r="C15" s="12" t="s">
        <v>2</v>
      </c>
      <c r="D15" s="14" t="s">
        <v>14</v>
      </c>
      <c r="E15" s="78">
        <v>76520.62</v>
      </c>
      <c r="F15" s="89">
        <v>80953.289999999994</v>
      </c>
      <c r="G15" s="89">
        <v>67442.52</v>
      </c>
      <c r="H15" s="89">
        <v>51416.4</v>
      </c>
      <c r="I15" s="89">
        <v>83665.440000000002</v>
      </c>
    </row>
    <row r="16" spans="1:9" ht="16.149999999999999" customHeight="1" x14ac:dyDescent="0.25">
      <c r="A16" s="12"/>
      <c r="B16" s="13"/>
      <c r="C16" s="12" t="s">
        <v>15</v>
      </c>
      <c r="D16" s="14" t="s">
        <v>16</v>
      </c>
      <c r="E16" s="78">
        <v>149720.89000000001</v>
      </c>
      <c r="F16" s="89">
        <v>158391.49</v>
      </c>
      <c r="G16" s="89">
        <v>131955.87</v>
      </c>
      <c r="H16" s="89">
        <v>100596.69</v>
      </c>
      <c r="I16" s="89">
        <v>163691.04</v>
      </c>
    </row>
    <row r="17" spans="1:9" ht="16.149999999999999" customHeight="1" x14ac:dyDescent="0.25">
      <c r="A17" s="12"/>
      <c r="B17" s="13"/>
      <c r="C17" s="12" t="s">
        <v>17</v>
      </c>
      <c r="D17" s="14" t="s">
        <v>18</v>
      </c>
      <c r="E17" s="78">
        <v>3985.69</v>
      </c>
      <c r="F17" s="89">
        <v>4267.4399999999996</v>
      </c>
      <c r="G17" s="89">
        <v>3482.17</v>
      </c>
      <c r="H17" s="89">
        <v>2680.81</v>
      </c>
      <c r="I17" s="89">
        <v>4508.84</v>
      </c>
    </row>
    <row r="18" spans="1:9" ht="16.149999999999999" customHeight="1" x14ac:dyDescent="0.25">
      <c r="A18" s="12"/>
      <c r="B18" s="13"/>
      <c r="C18" s="12" t="s">
        <v>19</v>
      </c>
      <c r="D18" s="14" t="s">
        <v>20</v>
      </c>
      <c r="E18" s="78">
        <v>159549.18</v>
      </c>
      <c r="F18" s="89">
        <v>168910.61</v>
      </c>
      <c r="G18" s="89">
        <v>140790.89000000001</v>
      </c>
      <c r="H18" s="89">
        <v>107717.65</v>
      </c>
      <c r="I18" s="89">
        <v>175744.89</v>
      </c>
    </row>
    <row r="19" spans="1:9" ht="16.149999999999999" customHeight="1" x14ac:dyDescent="0.25">
      <c r="A19" s="12"/>
      <c r="B19" s="13"/>
      <c r="C19" s="12" t="s">
        <v>21</v>
      </c>
      <c r="D19" s="14" t="s">
        <v>22</v>
      </c>
      <c r="E19" s="78">
        <v>157078.17000000001</v>
      </c>
      <c r="F19" s="89">
        <v>165650.92000000001</v>
      </c>
      <c r="G19" s="89">
        <v>134982.41</v>
      </c>
      <c r="H19" s="89">
        <v>124149.85</v>
      </c>
      <c r="I19" s="89">
        <v>254075.79</v>
      </c>
    </row>
    <row r="20" spans="1:9" ht="16.149999999999999" customHeight="1" x14ac:dyDescent="0.25">
      <c r="A20" s="12"/>
      <c r="B20" s="13"/>
      <c r="C20" s="12" t="s">
        <v>23</v>
      </c>
      <c r="D20" s="14" t="s">
        <v>24</v>
      </c>
      <c r="E20" s="78">
        <v>60290.71</v>
      </c>
      <c r="F20" s="89">
        <v>71081.34</v>
      </c>
      <c r="G20" s="89">
        <v>81312.17</v>
      </c>
      <c r="H20" s="89">
        <v>92773.63</v>
      </c>
      <c r="I20" s="89">
        <v>168444.09</v>
      </c>
    </row>
    <row r="21" spans="1:9" ht="16.149999999999999" customHeight="1" x14ac:dyDescent="0.25">
      <c r="A21" s="12"/>
      <c r="B21" s="13"/>
      <c r="C21" s="12" t="s">
        <v>25</v>
      </c>
      <c r="D21" s="14" t="s">
        <v>26</v>
      </c>
      <c r="E21" s="78">
        <v>527031.43000000005</v>
      </c>
      <c r="F21" s="89">
        <v>602465.73</v>
      </c>
      <c r="G21" s="89">
        <v>607343.86</v>
      </c>
      <c r="H21" s="89">
        <v>661922</v>
      </c>
      <c r="I21" s="89">
        <v>1161174.1200000001</v>
      </c>
    </row>
    <row r="22" spans="1:9" ht="16.149999999999999" customHeight="1" x14ac:dyDescent="0.25">
      <c r="A22" s="12"/>
      <c r="B22" s="13"/>
      <c r="C22" s="12" t="s">
        <v>27</v>
      </c>
      <c r="D22" s="14" t="s">
        <v>28</v>
      </c>
      <c r="E22" s="78">
        <v>0</v>
      </c>
      <c r="F22" s="89">
        <v>0</v>
      </c>
      <c r="G22" s="89">
        <v>0</v>
      </c>
      <c r="H22" s="89">
        <v>0</v>
      </c>
      <c r="I22" s="89">
        <v>0</v>
      </c>
    </row>
    <row r="23" spans="1:9" ht="16.149999999999999" customHeight="1" x14ac:dyDescent="0.25">
      <c r="A23" s="12"/>
      <c r="B23" s="13"/>
      <c r="C23" s="12" t="s">
        <v>29</v>
      </c>
      <c r="D23" s="14" t="s">
        <v>30</v>
      </c>
      <c r="E23" s="78">
        <v>18191.080000000002</v>
      </c>
      <c r="F23" s="89">
        <v>26698.47</v>
      </c>
      <c r="G23" s="89">
        <v>20867.71</v>
      </c>
      <c r="H23" s="89">
        <v>23592.17</v>
      </c>
      <c r="I23" s="89">
        <v>38966.65</v>
      </c>
    </row>
    <row r="24" spans="1:9" ht="16.149999999999999" customHeight="1" x14ac:dyDescent="0.25">
      <c r="A24" s="12"/>
      <c r="B24" s="13"/>
      <c r="C24" s="12" t="s">
        <v>31</v>
      </c>
      <c r="D24" s="14" t="s">
        <v>32</v>
      </c>
      <c r="E24" s="78">
        <v>10509.91</v>
      </c>
      <c r="F24" s="89">
        <v>14662.38</v>
      </c>
      <c r="G24" s="89">
        <v>17332.400000000001</v>
      </c>
      <c r="H24" s="89">
        <v>18326.43</v>
      </c>
      <c r="I24" s="89">
        <v>32515.39</v>
      </c>
    </row>
    <row r="25" spans="1:9" ht="16.149999999999999" customHeight="1" x14ac:dyDescent="0.25">
      <c r="A25" s="12"/>
      <c r="B25" s="13"/>
      <c r="C25" s="12" t="s">
        <v>33</v>
      </c>
      <c r="D25" s="14" t="s">
        <v>34</v>
      </c>
      <c r="E25" s="78">
        <v>29220</v>
      </c>
      <c r="F25" s="89">
        <v>27991.5</v>
      </c>
      <c r="G25" s="89">
        <v>33099.980000000003</v>
      </c>
      <c r="H25" s="89">
        <v>35300</v>
      </c>
      <c r="I25" s="89">
        <v>53979.78</v>
      </c>
    </row>
    <row r="26" spans="1:9" ht="16.149999999999999" customHeight="1" x14ac:dyDescent="0.25">
      <c r="A26" s="12"/>
      <c r="B26" s="13"/>
      <c r="C26" s="12" t="s">
        <v>35</v>
      </c>
      <c r="D26" s="14" t="s">
        <v>36</v>
      </c>
      <c r="E26" s="78">
        <v>157476.96</v>
      </c>
      <c r="F26" s="89">
        <v>159176.12</v>
      </c>
      <c r="G26" s="89">
        <v>171673.33</v>
      </c>
      <c r="H26" s="89">
        <v>173400</v>
      </c>
      <c r="I26" s="89">
        <v>324000</v>
      </c>
    </row>
    <row r="27" spans="1:9" ht="16.149999999999999" customHeight="1" x14ac:dyDescent="0.25">
      <c r="A27" s="12"/>
      <c r="B27" s="13"/>
      <c r="C27" s="12" t="s">
        <v>37</v>
      </c>
      <c r="D27" s="14" t="s">
        <v>38</v>
      </c>
      <c r="E27" s="79">
        <v>569666.13</v>
      </c>
      <c r="F27" s="90">
        <v>651974.18000000005</v>
      </c>
      <c r="G27" s="90">
        <v>656910.02</v>
      </c>
      <c r="H27" s="90">
        <v>736967.15</v>
      </c>
      <c r="I27" s="90">
        <v>1254615.3500000001</v>
      </c>
    </row>
    <row r="28" spans="1:9" ht="16.149999999999999" customHeight="1" x14ac:dyDescent="0.25">
      <c r="A28" s="12"/>
      <c r="B28" s="13"/>
      <c r="C28" s="12" t="s">
        <v>39</v>
      </c>
      <c r="D28" s="14" t="s">
        <v>40</v>
      </c>
      <c r="E28" s="78">
        <v>1280</v>
      </c>
      <c r="F28" s="89">
        <v>1790</v>
      </c>
      <c r="G28" s="89">
        <v>1920.1</v>
      </c>
      <c r="H28" s="89">
        <v>0</v>
      </c>
      <c r="I28" s="89">
        <v>0</v>
      </c>
    </row>
    <row r="29" spans="1:9" ht="16.149999999999999" customHeight="1" x14ac:dyDescent="0.25">
      <c r="A29" s="12"/>
      <c r="B29" s="13"/>
      <c r="C29" s="12" t="s">
        <v>41</v>
      </c>
      <c r="D29" s="14" t="s">
        <v>42</v>
      </c>
      <c r="E29" s="78">
        <v>1530</v>
      </c>
      <c r="F29" s="89">
        <v>0</v>
      </c>
      <c r="G29" s="89">
        <v>3050</v>
      </c>
      <c r="H29" s="89">
        <v>0</v>
      </c>
      <c r="I29" s="89">
        <v>0</v>
      </c>
    </row>
    <row r="30" spans="1:9" ht="16.149999999999999" customHeight="1" x14ac:dyDescent="0.25">
      <c r="A30" s="12"/>
      <c r="B30" s="13"/>
      <c r="C30" s="12" t="s">
        <v>43</v>
      </c>
      <c r="D30" s="14" t="s">
        <v>44</v>
      </c>
      <c r="E30" s="78">
        <v>13165.66</v>
      </c>
      <c r="F30" s="89">
        <v>9821.92</v>
      </c>
      <c r="G30" s="89">
        <v>13992.72</v>
      </c>
      <c r="H30" s="89">
        <v>8611.4599999999991</v>
      </c>
      <c r="I30" s="89">
        <v>24071.31</v>
      </c>
    </row>
    <row r="31" spans="1:9" ht="16.149999999999999" customHeight="1" x14ac:dyDescent="0.25">
      <c r="A31" s="12"/>
      <c r="B31" s="13"/>
      <c r="C31" s="12" t="s">
        <v>45</v>
      </c>
      <c r="D31" s="14" t="s">
        <v>46</v>
      </c>
      <c r="E31" s="79">
        <v>30934.81</v>
      </c>
      <c r="F31" s="90">
        <v>36665.81</v>
      </c>
      <c r="G31" s="90">
        <v>39770.26</v>
      </c>
      <c r="H31" s="90">
        <v>46697.58</v>
      </c>
      <c r="I31" s="90">
        <v>82307.820000000007</v>
      </c>
    </row>
    <row r="32" spans="1:9" ht="16.149999999999999" customHeight="1" x14ac:dyDescent="0.25">
      <c r="A32" s="12"/>
      <c r="B32" s="13"/>
      <c r="C32" s="12" t="s">
        <v>47</v>
      </c>
      <c r="D32" s="14" t="s">
        <v>48</v>
      </c>
      <c r="E32" s="79">
        <v>143481.01999999999</v>
      </c>
      <c r="F32" s="90">
        <v>180494.73</v>
      </c>
      <c r="G32" s="90">
        <v>451178.21</v>
      </c>
      <c r="H32" s="90">
        <v>153076.28</v>
      </c>
      <c r="I32" s="90">
        <v>0</v>
      </c>
    </row>
    <row r="33" spans="1:9" ht="16.149999999999999" customHeight="1" x14ac:dyDescent="0.25">
      <c r="A33" s="12"/>
      <c r="B33" s="13"/>
      <c r="C33" s="12" t="s">
        <v>49</v>
      </c>
      <c r="D33" s="14" t="s">
        <v>50</v>
      </c>
      <c r="E33" s="78">
        <v>1156045.73</v>
      </c>
      <c r="F33" s="89">
        <v>1370328.78</v>
      </c>
      <c r="G33" s="89">
        <v>1484706.23</v>
      </c>
      <c r="H33" s="89">
        <v>1740922.8</v>
      </c>
      <c r="I33" s="89">
        <v>3085600.14</v>
      </c>
    </row>
    <row r="34" spans="1:9" ht="16.149999999999999" customHeight="1" x14ac:dyDescent="0.25">
      <c r="A34" s="12"/>
      <c r="B34" s="13"/>
      <c r="C34" s="12" t="s">
        <v>51</v>
      </c>
      <c r="D34" s="14" t="s">
        <v>52</v>
      </c>
      <c r="E34" s="78">
        <v>27851.57</v>
      </c>
      <c r="F34" s="89">
        <v>26617.62</v>
      </c>
      <c r="G34" s="89">
        <v>27618.7</v>
      </c>
      <c r="H34" s="89">
        <v>31265.599999999999</v>
      </c>
      <c r="I34" s="89">
        <v>63264.959999999999</v>
      </c>
    </row>
    <row r="35" spans="1:9" ht="16.149999999999999" customHeight="1" x14ac:dyDescent="0.25">
      <c r="A35" s="12"/>
      <c r="B35" s="13"/>
      <c r="C35" s="12" t="s">
        <v>53</v>
      </c>
      <c r="D35" s="14" t="s">
        <v>54</v>
      </c>
      <c r="E35" s="78">
        <v>13539.32</v>
      </c>
      <c r="F35" s="89">
        <v>14517.6</v>
      </c>
      <c r="G35" s="89">
        <v>12851.52</v>
      </c>
      <c r="H35" s="89">
        <v>19426.28</v>
      </c>
      <c r="I35" s="89">
        <v>38070.550000000003</v>
      </c>
    </row>
    <row r="36" spans="1:9" ht="16.149999999999999" customHeight="1" x14ac:dyDescent="0.25">
      <c r="A36" s="12"/>
      <c r="B36" s="13"/>
      <c r="C36" s="12" t="s">
        <v>55</v>
      </c>
      <c r="D36" s="14" t="s">
        <v>56</v>
      </c>
      <c r="E36" s="78">
        <v>3689.49</v>
      </c>
      <c r="F36" s="89">
        <v>3689.49</v>
      </c>
      <c r="G36" s="89">
        <v>3689.49</v>
      </c>
      <c r="H36" s="89">
        <v>9223.65</v>
      </c>
      <c r="I36" s="89">
        <v>9295.83</v>
      </c>
    </row>
    <row r="37" spans="1:9" ht="16.149999999999999" customHeight="1" x14ac:dyDescent="0.25">
      <c r="A37" s="17"/>
      <c r="B37" s="16"/>
      <c r="C37" s="17"/>
      <c r="D37" s="14"/>
      <c r="E37" s="83">
        <f>SUM(E14:E36)</f>
        <v>3319855.09</v>
      </c>
      <c r="F37" s="83">
        <f>SUM(F14:F36)</f>
        <v>3785903.14</v>
      </c>
      <c r="G37" s="83">
        <f>SUM(G14:G36)</f>
        <v>4114276.1500000004</v>
      </c>
      <c r="H37" s="91">
        <f>SUM(H14:H36)</f>
        <v>4144948.9</v>
      </c>
      <c r="I37" s="91">
        <f>SUM(I14:I36)</f>
        <v>7029744.0499999998</v>
      </c>
    </row>
    <row r="38" spans="1:9" ht="2.25" customHeight="1" x14ac:dyDescent="0.25">
      <c r="A38" s="15"/>
      <c r="B38" s="16"/>
      <c r="C38" s="17"/>
      <c r="D38" s="25"/>
      <c r="E38" s="84"/>
      <c r="F38" s="84"/>
      <c r="G38" s="84"/>
      <c r="H38" s="26"/>
      <c r="I38" s="26"/>
    </row>
    <row r="39" spans="1:9" ht="16.149999999999999" customHeight="1" x14ac:dyDescent="0.25">
      <c r="A39" s="15"/>
      <c r="B39" s="16"/>
      <c r="C39" s="17"/>
      <c r="D39" s="25"/>
      <c r="E39" s="83">
        <f>E7+E11+E37</f>
        <v>3320755.09</v>
      </c>
      <c r="F39" s="83">
        <f>F7+F11+F37</f>
        <v>3785903.14</v>
      </c>
      <c r="G39" s="83">
        <f>G7+G11+G37</f>
        <v>4114276.1500000004</v>
      </c>
      <c r="H39" s="91">
        <f>H7+H11+H37</f>
        <v>4144948.9</v>
      </c>
      <c r="I39" s="91">
        <f>I7+I11+I37</f>
        <v>7029744.0499999998</v>
      </c>
    </row>
    <row r="40" spans="1:9" ht="16.149999999999999" customHeight="1" x14ac:dyDescent="0.25">
      <c r="A40" s="15"/>
      <c r="B40" s="16"/>
      <c r="C40" s="17"/>
      <c r="D40" s="25"/>
      <c r="E40" s="20"/>
      <c r="F40" s="20"/>
      <c r="G40" s="20"/>
    </row>
    <row r="41" spans="1:9" ht="15" customHeight="1" x14ac:dyDescent="0.25">
      <c r="A41" s="15"/>
      <c r="B41" s="16"/>
      <c r="C41" s="17"/>
      <c r="D41" s="25"/>
      <c r="E41" s="25"/>
      <c r="F41" s="25"/>
      <c r="G41" s="26"/>
    </row>
    <row r="42" spans="1:9" ht="16.149999999999999" customHeight="1" x14ac:dyDescent="0.25">
      <c r="A42" s="97" t="s">
        <v>0</v>
      </c>
      <c r="B42" s="97"/>
      <c r="C42" s="97"/>
      <c r="D42" s="97"/>
      <c r="E42" s="97"/>
      <c r="F42" s="97"/>
      <c r="G42" s="97"/>
      <c r="H42" s="97"/>
      <c r="I42" s="97"/>
    </row>
    <row r="43" spans="1:9" ht="16.149999999999999" customHeight="1" x14ac:dyDescent="0.25">
      <c r="A43" s="95" t="s">
        <v>170</v>
      </c>
      <c r="B43" s="95"/>
      <c r="C43" s="95"/>
      <c r="D43" s="95"/>
      <c r="E43" s="95"/>
      <c r="F43" s="95"/>
      <c r="G43" s="95"/>
      <c r="H43" s="95"/>
      <c r="I43" s="95"/>
    </row>
    <row r="44" spans="1:9" ht="16.149999999999999" customHeight="1" x14ac:dyDescent="0.25">
      <c r="A44" s="27"/>
      <c r="B44" s="28"/>
      <c r="C44" s="28"/>
      <c r="D44" s="29"/>
      <c r="E44" s="75">
        <v>2018</v>
      </c>
      <c r="F44" s="75">
        <v>2019</v>
      </c>
      <c r="G44" s="75">
        <v>2020</v>
      </c>
      <c r="H44" s="75">
        <v>2021</v>
      </c>
      <c r="I44" s="75">
        <v>2022</v>
      </c>
    </row>
    <row r="45" spans="1:9" ht="16.149999999999999" customHeight="1" x14ac:dyDescent="0.25">
      <c r="A45" s="30"/>
      <c r="B45" s="31"/>
      <c r="C45" s="31"/>
      <c r="D45" s="32"/>
      <c r="E45" s="76" t="s">
        <v>1</v>
      </c>
      <c r="F45" s="76" t="s">
        <v>1</v>
      </c>
      <c r="G45" s="76" t="s">
        <v>1</v>
      </c>
      <c r="H45" s="76" t="s">
        <v>1</v>
      </c>
      <c r="I45" s="76" t="s">
        <v>1</v>
      </c>
    </row>
    <row r="46" spans="1:9" ht="16.149999999999999" customHeight="1" x14ac:dyDescent="0.25">
      <c r="A46" s="12" t="s">
        <v>2</v>
      </c>
      <c r="B46" s="21" t="s">
        <v>57</v>
      </c>
      <c r="C46" s="33"/>
      <c r="D46" s="22" t="s">
        <v>58</v>
      </c>
      <c r="E46" s="77" t="s">
        <v>5</v>
      </c>
      <c r="F46" s="88" t="s">
        <v>5</v>
      </c>
      <c r="G46" s="88" t="s">
        <v>5</v>
      </c>
      <c r="H46" s="77" t="s">
        <v>5</v>
      </c>
      <c r="I46" s="77" t="s">
        <v>5</v>
      </c>
    </row>
    <row r="47" spans="1:9" ht="16.149999999999999" customHeight="1" x14ac:dyDescent="0.25">
      <c r="A47" s="12"/>
      <c r="B47" s="13"/>
      <c r="C47" s="12" t="s">
        <v>6</v>
      </c>
      <c r="D47" s="14" t="s">
        <v>59</v>
      </c>
      <c r="E47" s="78">
        <v>22392.51</v>
      </c>
      <c r="F47" s="89">
        <v>15246.1</v>
      </c>
      <c r="G47" s="89">
        <v>19422.71</v>
      </c>
      <c r="H47" s="89">
        <v>18373.28</v>
      </c>
      <c r="I47" s="89">
        <v>31335.26</v>
      </c>
    </row>
    <row r="48" spans="1:9" ht="16.149999999999999" customHeight="1" x14ac:dyDescent="0.25">
      <c r="A48" s="12"/>
      <c r="B48" s="13"/>
      <c r="C48" s="12" t="s">
        <v>2</v>
      </c>
      <c r="D48" s="14" t="s">
        <v>60</v>
      </c>
      <c r="E48" s="78">
        <v>10585.48</v>
      </c>
      <c r="F48" s="89">
        <v>2768.28</v>
      </c>
      <c r="G48" s="89">
        <v>3681.54</v>
      </c>
      <c r="H48" s="89">
        <v>36533.160000000003</v>
      </c>
      <c r="I48" s="89">
        <v>23876</v>
      </c>
    </row>
    <row r="49" spans="1:9" ht="16.149999999999999" customHeight="1" x14ac:dyDescent="0.25">
      <c r="A49" s="12"/>
      <c r="B49" s="13"/>
      <c r="C49" s="12" t="s">
        <v>15</v>
      </c>
      <c r="D49" s="14" t="s">
        <v>61</v>
      </c>
      <c r="E49" s="78">
        <v>15587.01</v>
      </c>
      <c r="F49" s="89">
        <v>16509.79</v>
      </c>
      <c r="G49" s="89">
        <v>16265.96</v>
      </c>
      <c r="H49" s="89">
        <v>17348.75</v>
      </c>
      <c r="I49" s="89">
        <v>23872.25</v>
      </c>
    </row>
    <row r="50" spans="1:9" ht="16.149999999999999" customHeight="1" x14ac:dyDescent="0.25">
      <c r="A50" s="12"/>
      <c r="B50" s="13"/>
      <c r="C50" s="12" t="s">
        <v>17</v>
      </c>
      <c r="D50" s="14" t="s">
        <v>62</v>
      </c>
      <c r="E50" s="78">
        <v>5618.16</v>
      </c>
      <c r="F50" s="89">
        <v>7092.98</v>
      </c>
      <c r="G50" s="89">
        <v>8696.6</v>
      </c>
      <c r="H50" s="89">
        <v>14825.52</v>
      </c>
      <c r="I50" s="89">
        <v>44788.38</v>
      </c>
    </row>
    <row r="51" spans="1:9" ht="16.149999999999999" customHeight="1" x14ac:dyDescent="0.25">
      <c r="A51" s="12"/>
      <c r="B51" s="13"/>
      <c r="C51" s="12" t="s">
        <v>19</v>
      </c>
      <c r="D51" s="14" t="s">
        <v>63</v>
      </c>
      <c r="E51" s="78">
        <v>49572.72</v>
      </c>
      <c r="F51" s="89">
        <v>60696.35</v>
      </c>
      <c r="G51" s="89">
        <v>41990.99</v>
      </c>
      <c r="H51" s="89">
        <v>45151.360000000001</v>
      </c>
      <c r="I51" s="89">
        <v>130868.24</v>
      </c>
    </row>
    <row r="52" spans="1:9" ht="16.149999999999999" customHeight="1" x14ac:dyDescent="0.25">
      <c r="A52" s="12"/>
      <c r="B52" s="13"/>
      <c r="C52" s="12" t="s">
        <v>21</v>
      </c>
      <c r="D52" s="14" t="s">
        <v>64</v>
      </c>
      <c r="E52" s="78">
        <v>0</v>
      </c>
      <c r="F52" s="89">
        <v>135</v>
      </c>
      <c r="G52" s="89">
        <v>0</v>
      </c>
      <c r="H52" s="89">
        <v>100</v>
      </c>
      <c r="I52" s="89">
        <v>250</v>
      </c>
    </row>
    <row r="53" spans="1:9" ht="16.149999999999999" customHeight="1" x14ac:dyDescent="0.25">
      <c r="A53" s="12"/>
      <c r="B53" s="13"/>
      <c r="C53" s="12" t="s">
        <v>23</v>
      </c>
      <c r="D53" s="14" t="s">
        <v>65</v>
      </c>
      <c r="E53" s="78">
        <v>37401.4</v>
      </c>
      <c r="F53" s="89">
        <v>21844.16</v>
      </c>
      <c r="G53" s="89">
        <v>20336.88</v>
      </c>
      <c r="H53" s="89">
        <v>27024.32</v>
      </c>
      <c r="I53" s="89">
        <v>11347.07</v>
      </c>
    </row>
    <row r="54" spans="1:9" ht="16.149999999999999" customHeight="1" x14ac:dyDescent="0.25">
      <c r="A54" s="12"/>
      <c r="B54" s="13"/>
      <c r="C54" s="12" t="s">
        <v>25</v>
      </c>
      <c r="D54" s="14" t="s">
        <v>66</v>
      </c>
      <c r="E54" s="78">
        <v>11800.66</v>
      </c>
      <c r="F54" s="89">
        <v>19885.189999999999</v>
      </c>
      <c r="G54" s="89">
        <v>17847.599999999999</v>
      </c>
      <c r="H54" s="89">
        <v>36900.019999999997</v>
      </c>
      <c r="I54" s="89">
        <v>144710.88</v>
      </c>
    </row>
    <row r="55" spans="1:9" ht="16.149999999999999" customHeight="1" x14ac:dyDescent="0.25">
      <c r="A55" s="12"/>
      <c r="B55" s="13"/>
      <c r="C55" s="12" t="s">
        <v>27</v>
      </c>
      <c r="D55" s="14" t="s">
        <v>67</v>
      </c>
      <c r="E55" s="78">
        <v>110896.6</v>
      </c>
      <c r="F55" s="89">
        <v>115702.56</v>
      </c>
      <c r="G55" s="89">
        <v>58943.15</v>
      </c>
      <c r="H55" s="89">
        <v>80715.64</v>
      </c>
      <c r="I55" s="89">
        <v>298275.86</v>
      </c>
    </row>
    <row r="56" spans="1:9" ht="16.149999999999999" customHeight="1" x14ac:dyDescent="0.25">
      <c r="A56" s="12"/>
      <c r="B56" s="13"/>
      <c r="C56" s="12" t="s">
        <v>29</v>
      </c>
      <c r="D56" s="14" t="s">
        <v>68</v>
      </c>
      <c r="E56" s="78">
        <v>1127.4000000000001</v>
      </c>
      <c r="F56" s="89">
        <v>1178.3800000000001</v>
      </c>
      <c r="G56" s="89">
        <v>925.15</v>
      </c>
      <c r="H56" s="89">
        <v>1510.5</v>
      </c>
      <c r="I56" s="89">
        <v>2076.2600000000002</v>
      </c>
    </row>
    <row r="57" spans="1:9" s="24" customFormat="1" ht="16.149999999999999" customHeight="1" x14ac:dyDescent="0.25">
      <c r="A57" s="12"/>
      <c r="B57" s="13"/>
      <c r="C57" s="12" t="s">
        <v>31</v>
      </c>
      <c r="D57" s="14" t="s">
        <v>69</v>
      </c>
      <c r="E57" s="78">
        <v>54229.13</v>
      </c>
      <c r="F57" s="89">
        <v>67416</v>
      </c>
      <c r="G57" s="89">
        <v>47794.080000000002</v>
      </c>
      <c r="H57" s="89">
        <v>51992.89</v>
      </c>
      <c r="I57" s="89">
        <v>68109.94</v>
      </c>
    </row>
    <row r="58" spans="1:9" s="24" customFormat="1" ht="16.149999999999999" customHeight="1" x14ac:dyDescent="0.25">
      <c r="A58" s="12"/>
      <c r="B58" s="13"/>
      <c r="C58" s="12" t="s">
        <v>33</v>
      </c>
      <c r="D58" s="14" t="s">
        <v>70</v>
      </c>
      <c r="E58" s="78">
        <v>2671.13</v>
      </c>
      <c r="F58" s="89">
        <v>3357.54</v>
      </c>
      <c r="G58" s="89">
        <v>3879.09</v>
      </c>
      <c r="H58" s="89">
        <v>3287.21</v>
      </c>
      <c r="I58" s="89">
        <v>4036.17</v>
      </c>
    </row>
    <row r="59" spans="1:9" ht="16.149999999999999" customHeight="1" x14ac:dyDescent="0.25">
      <c r="A59" s="12"/>
      <c r="B59" s="13"/>
      <c r="C59" s="12" t="s">
        <v>35</v>
      </c>
      <c r="D59" s="14" t="s">
        <v>71</v>
      </c>
      <c r="E59" s="78">
        <v>27657.7</v>
      </c>
      <c r="F59" s="89">
        <v>24997.35</v>
      </c>
      <c r="G59" s="89">
        <v>25396.27</v>
      </c>
      <c r="H59" s="89">
        <v>27202.720000000001</v>
      </c>
      <c r="I59" s="89">
        <v>38952.120000000003</v>
      </c>
    </row>
    <row r="60" spans="1:9" ht="16.149999999999999" customHeight="1" x14ac:dyDescent="0.25">
      <c r="A60" s="12"/>
      <c r="B60" s="13"/>
      <c r="C60" s="12" t="s">
        <v>37</v>
      </c>
      <c r="D60" s="14" t="s">
        <v>72</v>
      </c>
      <c r="E60" s="78">
        <v>15907.32</v>
      </c>
      <c r="F60" s="89">
        <v>32673.48</v>
      </c>
      <c r="G60" s="89">
        <v>20137.11</v>
      </c>
      <c r="H60" s="89">
        <v>65449.75</v>
      </c>
      <c r="I60" s="89">
        <v>46071.64</v>
      </c>
    </row>
    <row r="61" spans="1:9" ht="16.149999999999999" customHeight="1" x14ac:dyDescent="0.25">
      <c r="A61" s="12"/>
      <c r="B61" s="34"/>
      <c r="C61" s="12" t="s">
        <v>39</v>
      </c>
      <c r="D61" s="14" t="s">
        <v>73</v>
      </c>
      <c r="E61" s="78">
        <v>42387.71</v>
      </c>
      <c r="F61" s="89">
        <v>51020.7</v>
      </c>
      <c r="G61" s="89">
        <v>71796.7</v>
      </c>
      <c r="H61" s="89">
        <v>53953.89</v>
      </c>
      <c r="I61" s="89">
        <v>156642.19</v>
      </c>
    </row>
    <row r="62" spans="1:9" ht="16.350000000000001" customHeight="1" x14ac:dyDescent="0.25">
      <c r="A62" s="12"/>
      <c r="B62" s="13"/>
      <c r="C62" s="12" t="s">
        <v>41</v>
      </c>
      <c r="D62" s="14" t="s">
        <v>74</v>
      </c>
      <c r="E62" s="78">
        <v>52094.1</v>
      </c>
      <c r="F62" s="89">
        <v>76106.8</v>
      </c>
      <c r="G62" s="89">
        <v>88609.14</v>
      </c>
      <c r="H62" s="89">
        <v>97194.2</v>
      </c>
      <c r="I62" s="89">
        <v>177395.20000000001</v>
      </c>
    </row>
    <row r="63" spans="1:9" ht="16.350000000000001" customHeight="1" x14ac:dyDescent="0.25">
      <c r="A63" s="12"/>
      <c r="B63" s="13"/>
      <c r="C63" s="12" t="s">
        <v>43</v>
      </c>
      <c r="D63" s="14" t="s">
        <v>75</v>
      </c>
      <c r="E63" s="78">
        <v>26005.54</v>
      </c>
      <c r="F63" s="89">
        <v>26349.5</v>
      </c>
      <c r="G63" s="89">
        <v>20123.3</v>
      </c>
      <c r="H63" s="89">
        <v>29786.5</v>
      </c>
      <c r="I63" s="89">
        <v>40125.5</v>
      </c>
    </row>
    <row r="64" spans="1:9" ht="16.350000000000001" customHeight="1" x14ac:dyDescent="0.25">
      <c r="A64" s="12"/>
      <c r="B64" s="13"/>
      <c r="C64" s="12" t="s">
        <v>45</v>
      </c>
      <c r="D64" s="14" t="s">
        <v>76</v>
      </c>
      <c r="E64" s="78">
        <v>35683.199999999997</v>
      </c>
      <c r="F64" s="89">
        <v>0</v>
      </c>
      <c r="G64" s="89">
        <v>0</v>
      </c>
      <c r="H64" s="89">
        <v>0</v>
      </c>
      <c r="I64" s="89">
        <v>0</v>
      </c>
    </row>
    <row r="65" spans="1:9" ht="16.350000000000001" customHeight="1" x14ac:dyDescent="0.25">
      <c r="A65" s="12"/>
      <c r="B65" s="13"/>
      <c r="C65" s="12" t="s">
        <v>47</v>
      </c>
      <c r="D65" s="14" t="s">
        <v>77</v>
      </c>
      <c r="E65" s="78">
        <v>860.34</v>
      </c>
      <c r="F65" s="89">
        <v>190</v>
      </c>
      <c r="G65" s="89">
        <v>3131.01</v>
      </c>
      <c r="H65" s="89">
        <v>2305</v>
      </c>
      <c r="I65" s="89">
        <v>3098.2</v>
      </c>
    </row>
    <row r="66" spans="1:9" ht="16.350000000000001" customHeight="1" x14ac:dyDescent="0.25">
      <c r="A66" s="12"/>
      <c r="B66" s="13"/>
      <c r="C66" s="12" t="s">
        <v>49</v>
      </c>
      <c r="D66" s="14" t="s">
        <v>78</v>
      </c>
      <c r="E66" s="78">
        <v>20554.03</v>
      </c>
      <c r="F66" s="89">
        <v>22543.67</v>
      </c>
      <c r="G66" s="89">
        <v>20193.72</v>
      </c>
      <c r="H66" s="89">
        <v>15530.4</v>
      </c>
      <c r="I66" s="89">
        <v>3098.15</v>
      </c>
    </row>
    <row r="67" spans="1:9" ht="16.350000000000001" customHeight="1" x14ac:dyDescent="0.25">
      <c r="A67" s="12"/>
      <c r="B67" s="13"/>
      <c r="C67" s="12" t="s">
        <v>51</v>
      </c>
      <c r="D67" s="14" t="s">
        <v>79</v>
      </c>
      <c r="E67" s="78">
        <v>2938.7</v>
      </c>
      <c r="F67" s="89">
        <v>1748</v>
      </c>
      <c r="G67" s="89">
        <v>2407.5100000000002</v>
      </c>
      <c r="H67" s="89">
        <v>15279.35</v>
      </c>
      <c r="I67" s="89">
        <v>5531</v>
      </c>
    </row>
    <row r="68" spans="1:9" ht="16.350000000000001" customHeight="1" x14ac:dyDescent="0.25">
      <c r="A68" s="12"/>
      <c r="B68" s="13"/>
      <c r="C68" s="12" t="s">
        <v>53</v>
      </c>
      <c r="D68" s="14" t="s">
        <v>80</v>
      </c>
      <c r="E68" s="78">
        <v>4312.83</v>
      </c>
      <c r="F68" s="89">
        <v>4675.6400000000003</v>
      </c>
      <c r="G68" s="89">
        <v>4701.1000000000004</v>
      </c>
      <c r="H68" s="89">
        <v>8734.39</v>
      </c>
      <c r="I68" s="89">
        <v>4460.3999999999996</v>
      </c>
    </row>
    <row r="69" spans="1:9" ht="16.350000000000001" customHeight="1" x14ac:dyDescent="0.25">
      <c r="A69" s="12"/>
      <c r="B69" s="13"/>
      <c r="C69" s="12" t="s">
        <v>55</v>
      </c>
      <c r="D69" s="14" t="s">
        <v>81</v>
      </c>
      <c r="E69" s="78">
        <v>925.32</v>
      </c>
      <c r="F69" s="89">
        <v>0</v>
      </c>
      <c r="G69" s="89">
        <v>0</v>
      </c>
      <c r="H69" s="89">
        <v>0</v>
      </c>
      <c r="I69" s="89">
        <v>2000.01</v>
      </c>
    </row>
    <row r="70" spans="1:9" ht="16.350000000000001" customHeight="1" x14ac:dyDescent="0.25">
      <c r="A70" s="12"/>
      <c r="B70" s="13"/>
      <c r="C70" s="12" t="s">
        <v>82</v>
      </c>
      <c r="D70" s="14" t="s">
        <v>83</v>
      </c>
      <c r="E70" s="78">
        <v>10373.69</v>
      </c>
      <c r="F70" s="89">
        <v>1688.05</v>
      </c>
      <c r="G70" s="89">
        <v>2981</v>
      </c>
      <c r="H70" s="89">
        <v>2860.32</v>
      </c>
      <c r="I70" s="89">
        <v>2395</v>
      </c>
    </row>
    <row r="71" spans="1:9" ht="16.350000000000001" customHeight="1" x14ac:dyDescent="0.25">
      <c r="A71" s="12"/>
      <c r="B71" s="13"/>
      <c r="C71" s="12" t="s">
        <v>84</v>
      </c>
      <c r="D71" s="14" t="s">
        <v>85</v>
      </c>
      <c r="E71" s="78">
        <v>495.6</v>
      </c>
      <c r="F71" s="89">
        <v>0</v>
      </c>
      <c r="G71" s="89">
        <v>0</v>
      </c>
      <c r="H71" s="89">
        <v>210</v>
      </c>
      <c r="I71" s="89">
        <v>0</v>
      </c>
    </row>
    <row r="72" spans="1:9" ht="16.350000000000001" customHeight="1" x14ac:dyDescent="0.25">
      <c r="A72" s="12"/>
      <c r="B72" s="13"/>
      <c r="C72" s="12" t="s">
        <v>86</v>
      </c>
      <c r="D72" s="14" t="s">
        <v>87</v>
      </c>
      <c r="E72" s="78">
        <v>1395.16</v>
      </c>
      <c r="F72" s="89">
        <v>100</v>
      </c>
      <c r="G72" s="89">
        <v>3832</v>
      </c>
      <c r="H72" s="89">
        <v>0</v>
      </c>
      <c r="I72" s="89">
        <v>0</v>
      </c>
    </row>
    <row r="73" spans="1:9" ht="16.350000000000001" customHeight="1" x14ac:dyDescent="0.25">
      <c r="A73" s="12"/>
      <c r="B73" s="13"/>
      <c r="C73" s="12" t="s">
        <v>88</v>
      </c>
      <c r="D73" s="14" t="s">
        <v>89</v>
      </c>
      <c r="E73" s="78">
        <v>271824.11</v>
      </c>
      <c r="F73" s="89">
        <v>9650.0400000000009</v>
      </c>
      <c r="G73" s="89">
        <v>55367.96</v>
      </c>
      <c r="H73" s="89">
        <v>75166</v>
      </c>
      <c r="I73" s="89">
        <v>136920.12</v>
      </c>
    </row>
    <row r="74" spans="1:9" ht="16.350000000000001" customHeight="1" x14ac:dyDescent="0.25">
      <c r="A74" s="12"/>
      <c r="B74" s="13"/>
      <c r="C74" s="12" t="s">
        <v>90</v>
      </c>
      <c r="D74" s="14" t="s">
        <v>91</v>
      </c>
      <c r="E74" s="78">
        <v>268232.42</v>
      </c>
      <c r="F74" s="89">
        <v>0</v>
      </c>
      <c r="G74" s="89">
        <v>0</v>
      </c>
      <c r="H74" s="89">
        <v>0</v>
      </c>
      <c r="I74" s="89">
        <v>0</v>
      </c>
    </row>
    <row r="75" spans="1:9" ht="16.350000000000001" customHeight="1" x14ac:dyDescent="0.25">
      <c r="A75" s="12"/>
      <c r="B75" s="13"/>
      <c r="C75" s="12" t="s">
        <v>92</v>
      </c>
      <c r="D75" s="14" t="s">
        <v>93</v>
      </c>
      <c r="E75" s="78">
        <v>0</v>
      </c>
      <c r="F75" s="89">
        <v>0</v>
      </c>
      <c r="G75" s="89">
        <v>0</v>
      </c>
      <c r="H75" s="89">
        <v>0</v>
      </c>
      <c r="I75" s="89">
        <v>0</v>
      </c>
    </row>
    <row r="76" spans="1:9" ht="16.350000000000001" customHeight="1" x14ac:dyDescent="0.25">
      <c r="A76" s="12"/>
      <c r="B76" s="13"/>
      <c r="C76" s="12" t="s">
        <v>94</v>
      </c>
      <c r="D76" s="14" t="s">
        <v>95</v>
      </c>
      <c r="E76" s="78">
        <v>259.99</v>
      </c>
      <c r="F76" s="89">
        <v>1353.6</v>
      </c>
      <c r="G76" s="89">
        <v>3003</v>
      </c>
      <c r="H76" s="89">
        <v>0</v>
      </c>
      <c r="I76" s="89">
        <v>0</v>
      </c>
    </row>
    <row r="77" spans="1:9" ht="16.350000000000001" customHeight="1" x14ac:dyDescent="0.25">
      <c r="A77" s="12"/>
      <c r="B77" s="34"/>
      <c r="C77" s="12" t="s">
        <v>96</v>
      </c>
      <c r="D77" s="14" t="s">
        <v>97</v>
      </c>
      <c r="E77" s="78">
        <v>123.9</v>
      </c>
      <c r="F77" s="89">
        <v>333.33</v>
      </c>
      <c r="G77" s="89">
        <v>0</v>
      </c>
      <c r="H77" s="89">
        <v>2242</v>
      </c>
      <c r="I77" s="89">
        <v>0</v>
      </c>
    </row>
    <row r="78" spans="1:9" ht="16.350000000000001" customHeight="1" x14ac:dyDescent="0.25">
      <c r="A78" s="12"/>
      <c r="B78" s="13"/>
      <c r="C78" s="12" t="s">
        <v>98</v>
      </c>
      <c r="D78" s="14" t="s">
        <v>99</v>
      </c>
      <c r="E78" s="78">
        <v>18058.8</v>
      </c>
      <c r="F78" s="89">
        <v>5730.98</v>
      </c>
      <c r="G78" s="89">
        <v>14784.69</v>
      </c>
      <c r="H78" s="89">
        <v>17633.25</v>
      </c>
      <c r="I78" s="89">
        <v>15574.23</v>
      </c>
    </row>
    <row r="79" spans="1:9" ht="16.350000000000001" customHeight="1" x14ac:dyDescent="0.25">
      <c r="A79" s="17"/>
      <c r="B79" s="16"/>
      <c r="C79" s="17"/>
      <c r="D79" s="14"/>
      <c r="E79" s="83">
        <f>SUM(E47:E78)</f>
        <v>1121972.6599999999</v>
      </c>
      <c r="F79" s="83">
        <f>SUM(F47:F78)</f>
        <v>590993.47</v>
      </c>
      <c r="G79" s="83">
        <f>SUM(G47:G78)</f>
        <v>576248.25999999989</v>
      </c>
      <c r="H79" s="91">
        <f>SUM(H47:H78)</f>
        <v>747310.41999999993</v>
      </c>
      <c r="I79" s="91">
        <f>SUM(I47:I78)</f>
        <v>1415810.0699999998</v>
      </c>
    </row>
    <row r="80" spans="1:9" ht="1.5" customHeight="1" x14ac:dyDescent="0.25">
      <c r="A80" s="15"/>
      <c r="B80" s="16"/>
      <c r="C80" s="16"/>
      <c r="D80" s="25"/>
      <c r="E80" s="84"/>
      <c r="F80" s="84"/>
      <c r="G80" s="84"/>
      <c r="H80" s="26"/>
      <c r="I80" s="26"/>
    </row>
    <row r="81" spans="1:9" ht="16.149999999999999" customHeight="1" x14ac:dyDescent="0.25">
      <c r="A81" s="15"/>
      <c r="B81" s="16"/>
      <c r="C81" s="16"/>
      <c r="D81" s="25"/>
      <c r="E81" s="83">
        <f>E79</f>
        <v>1121972.6599999999</v>
      </c>
      <c r="F81" s="83">
        <f>F79</f>
        <v>590993.47</v>
      </c>
      <c r="G81" s="83">
        <f>G79</f>
        <v>576248.25999999989</v>
      </c>
      <c r="H81" s="91">
        <f>H79</f>
        <v>747310.41999999993</v>
      </c>
      <c r="I81" s="91">
        <f>I79</f>
        <v>1415810.0699999998</v>
      </c>
    </row>
    <row r="82" spans="1:9" ht="16.149999999999999" customHeight="1" x14ac:dyDescent="0.25">
      <c r="A82" s="15"/>
      <c r="B82" s="16"/>
      <c r="C82" s="16"/>
      <c r="D82" s="25"/>
      <c r="E82" s="25"/>
      <c r="F82" s="25"/>
      <c r="G82" s="26"/>
    </row>
    <row r="83" spans="1:9" ht="16.149999999999999" customHeight="1" x14ac:dyDescent="0.25">
      <c r="A83" s="15"/>
      <c r="B83" s="16"/>
      <c r="C83" s="16"/>
      <c r="D83" s="25"/>
      <c r="E83" s="25"/>
      <c r="F83" s="25"/>
      <c r="G83" s="35"/>
    </row>
    <row r="84" spans="1:9" ht="16.149999999999999" customHeight="1" x14ac:dyDescent="0.25">
      <c r="A84" s="97" t="s">
        <v>0</v>
      </c>
      <c r="B84" s="97"/>
      <c r="C84" s="97"/>
      <c r="D84" s="97"/>
      <c r="E84" s="97"/>
      <c r="F84" s="97"/>
      <c r="G84" s="97"/>
      <c r="H84" s="97"/>
      <c r="I84" s="97"/>
    </row>
    <row r="85" spans="1:9" ht="16.149999999999999" customHeight="1" x14ac:dyDescent="0.25">
      <c r="A85" s="95" t="s">
        <v>170</v>
      </c>
      <c r="B85" s="95"/>
      <c r="C85" s="95"/>
      <c r="D85" s="95"/>
      <c r="E85" s="95"/>
      <c r="F85" s="95"/>
      <c r="G85" s="95"/>
      <c r="H85" s="95"/>
      <c r="I85" s="95"/>
    </row>
    <row r="86" spans="1:9" ht="16.149999999999999" customHeight="1" x14ac:dyDescent="0.25">
      <c r="A86" s="36"/>
      <c r="B86" s="37"/>
      <c r="C86" s="37"/>
      <c r="D86" s="29"/>
      <c r="E86" s="75">
        <v>2018</v>
      </c>
      <c r="F86" s="75">
        <v>2019</v>
      </c>
      <c r="G86" s="75">
        <v>2020</v>
      </c>
      <c r="H86" s="75">
        <v>2021</v>
      </c>
      <c r="I86" s="75">
        <v>2022</v>
      </c>
    </row>
    <row r="87" spans="1:9" ht="16.149999999999999" customHeight="1" x14ac:dyDescent="0.25">
      <c r="A87" s="30"/>
      <c r="B87" s="31"/>
      <c r="C87" s="31"/>
      <c r="D87" s="32"/>
      <c r="E87" s="76" t="s">
        <v>1</v>
      </c>
      <c r="F87" s="76" t="s">
        <v>1</v>
      </c>
      <c r="G87" s="76" t="s">
        <v>1</v>
      </c>
      <c r="H87" s="76" t="s">
        <v>1</v>
      </c>
      <c r="I87" s="76" t="s">
        <v>1</v>
      </c>
    </row>
    <row r="88" spans="1:9" ht="16.149999999999999" customHeight="1" x14ac:dyDescent="0.25">
      <c r="A88" s="12" t="s">
        <v>2</v>
      </c>
      <c r="B88" s="21" t="s">
        <v>100</v>
      </c>
      <c r="C88" s="38"/>
      <c r="D88" s="22" t="s">
        <v>101</v>
      </c>
      <c r="E88" s="77" t="s">
        <v>5</v>
      </c>
      <c r="F88" s="88" t="s">
        <v>5</v>
      </c>
      <c r="G88" s="88" t="s">
        <v>5</v>
      </c>
      <c r="H88" s="77" t="s">
        <v>5</v>
      </c>
      <c r="I88" s="77" t="s">
        <v>5</v>
      </c>
    </row>
    <row r="89" spans="1:9" ht="16.149999999999999" customHeight="1" x14ac:dyDescent="0.25">
      <c r="A89" s="12"/>
      <c r="B89" s="13"/>
      <c r="C89" s="12" t="s">
        <v>6</v>
      </c>
      <c r="D89" s="14" t="s">
        <v>102</v>
      </c>
      <c r="E89" s="78">
        <v>6782.83</v>
      </c>
      <c r="F89" s="89">
        <v>16235</v>
      </c>
      <c r="G89" s="89">
        <v>9310</v>
      </c>
      <c r="H89" s="89">
        <v>11150</v>
      </c>
      <c r="I89" s="89">
        <v>21555</v>
      </c>
    </row>
    <row r="90" spans="1:9" ht="16.149999999999999" customHeight="1" x14ac:dyDescent="0.25">
      <c r="A90" s="12"/>
      <c r="B90" s="13"/>
      <c r="C90" s="12" t="s">
        <v>2</v>
      </c>
      <c r="D90" s="14" t="s">
        <v>103</v>
      </c>
      <c r="E90" s="78">
        <v>0</v>
      </c>
      <c r="F90" s="89">
        <v>1180</v>
      </c>
      <c r="G90" s="89">
        <v>13030</v>
      </c>
      <c r="H90" s="89">
        <v>5841</v>
      </c>
      <c r="I90" s="89">
        <v>19425.599999999999</v>
      </c>
    </row>
    <row r="91" spans="1:9" ht="16.149999999999999" customHeight="1" x14ac:dyDescent="0.25">
      <c r="A91" s="12"/>
      <c r="B91" s="13"/>
      <c r="C91" s="12" t="s">
        <v>15</v>
      </c>
      <c r="D91" s="14" t="s">
        <v>104</v>
      </c>
      <c r="E91" s="78">
        <v>570</v>
      </c>
      <c r="F91" s="89">
        <v>322.5</v>
      </c>
      <c r="G91" s="89">
        <v>0</v>
      </c>
      <c r="H91" s="89">
        <v>0</v>
      </c>
      <c r="I91" s="89">
        <v>0</v>
      </c>
    </row>
    <row r="92" spans="1:9" ht="16.149999999999999" customHeight="1" x14ac:dyDescent="0.25">
      <c r="A92" s="12"/>
      <c r="B92" s="13"/>
      <c r="C92" s="12" t="s">
        <v>17</v>
      </c>
      <c r="D92" s="14" t="s">
        <v>105</v>
      </c>
      <c r="E92" s="78">
        <v>16535.45</v>
      </c>
      <c r="F92" s="89">
        <v>32946.69</v>
      </c>
      <c r="G92" s="89">
        <v>20769.349999999999</v>
      </c>
      <c r="H92" s="89">
        <v>23961.53</v>
      </c>
      <c r="I92" s="89">
        <v>42061.03</v>
      </c>
    </row>
    <row r="93" spans="1:9" ht="16.149999999999999" customHeight="1" x14ac:dyDescent="0.25">
      <c r="A93" s="12"/>
      <c r="B93" s="13"/>
      <c r="C93" s="12" t="s">
        <v>19</v>
      </c>
      <c r="D93" s="14" t="s">
        <v>106</v>
      </c>
      <c r="E93" s="78">
        <v>94089.15</v>
      </c>
      <c r="F93" s="89">
        <v>120615.26</v>
      </c>
      <c r="G93" s="89">
        <v>69576.58</v>
      </c>
      <c r="H93" s="89">
        <v>238062.72</v>
      </c>
      <c r="I93" s="89">
        <v>684292.27</v>
      </c>
    </row>
    <row r="94" spans="1:9" ht="16.149999999999999" customHeight="1" x14ac:dyDescent="0.25">
      <c r="A94" s="15"/>
      <c r="B94" s="16"/>
      <c r="C94" s="16"/>
      <c r="D94" s="39"/>
      <c r="E94" s="83">
        <f>SUM(E89:E93)</f>
        <v>117977.43</v>
      </c>
      <c r="F94" s="91">
        <f>SUM(F89:F93)</f>
        <v>171299.45</v>
      </c>
      <c r="G94" s="91">
        <f>SUM(G89:G93)</f>
        <v>112685.93</v>
      </c>
      <c r="H94" s="91">
        <f>SUM(H89:H93)</f>
        <v>279015.25</v>
      </c>
      <c r="I94" s="91">
        <f>SUM(I89:I93)</f>
        <v>767333.9</v>
      </c>
    </row>
    <row r="95" spans="1:9" ht="2.25" customHeight="1" x14ac:dyDescent="0.25">
      <c r="A95" s="15"/>
      <c r="B95" s="16"/>
      <c r="C95" s="16"/>
      <c r="D95" s="25"/>
      <c r="E95" s="84"/>
      <c r="F95" s="26"/>
      <c r="G95" s="26"/>
      <c r="H95" s="26"/>
      <c r="I95" s="26"/>
    </row>
    <row r="96" spans="1:9" ht="16.149999999999999" customHeight="1" x14ac:dyDescent="0.25">
      <c r="A96" s="12" t="s">
        <v>2</v>
      </c>
      <c r="B96" s="21" t="s">
        <v>107</v>
      </c>
      <c r="C96" s="13"/>
      <c r="D96" s="40" t="s">
        <v>108</v>
      </c>
      <c r="E96" s="83"/>
      <c r="F96" s="91"/>
      <c r="G96" s="91"/>
      <c r="H96" s="91"/>
      <c r="I96" s="91"/>
    </row>
    <row r="97" spans="1:9" ht="16.149999999999999" customHeight="1" x14ac:dyDescent="0.25">
      <c r="A97" s="12"/>
      <c r="B97" s="13"/>
      <c r="C97" s="13" t="s">
        <v>6</v>
      </c>
      <c r="D97" s="41" t="s">
        <v>109</v>
      </c>
      <c r="E97" s="85">
        <v>7548.76</v>
      </c>
      <c r="F97" s="92">
        <v>0</v>
      </c>
      <c r="G97" s="92">
        <v>0</v>
      </c>
      <c r="H97" s="92">
        <v>0</v>
      </c>
      <c r="I97" s="92">
        <v>0</v>
      </c>
    </row>
    <row r="98" spans="1:9" ht="16.149999999999999" customHeight="1" x14ac:dyDescent="0.25">
      <c r="A98" s="12"/>
      <c r="B98" s="13"/>
      <c r="C98" s="13" t="s">
        <v>2</v>
      </c>
      <c r="D98" s="41" t="s">
        <v>110</v>
      </c>
      <c r="E98" s="85">
        <v>0</v>
      </c>
      <c r="F98" s="92">
        <v>0</v>
      </c>
      <c r="G98" s="92">
        <v>0</v>
      </c>
      <c r="H98" s="92">
        <v>0</v>
      </c>
      <c r="I98" s="92">
        <v>0</v>
      </c>
    </row>
    <row r="99" spans="1:9" ht="16.149999999999999" customHeight="1" x14ac:dyDescent="0.25">
      <c r="A99" s="15"/>
      <c r="B99" s="16"/>
      <c r="C99" s="16"/>
      <c r="D99" s="39"/>
      <c r="E99" s="80">
        <f>SUM(E97:E98)</f>
        <v>7548.76</v>
      </c>
      <c r="F99" s="18">
        <f>SUM(F97:F98)</f>
        <v>0</v>
      </c>
      <c r="G99" s="18">
        <f>SUM(G97:G98)</f>
        <v>0</v>
      </c>
      <c r="H99" s="18">
        <f>SUM(H97:H98)</f>
        <v>0</v>
      </c>
      <c r="I99" s="18">
        <f>SUM(I97:I98)</f>
        <v>0</v>
      </c>
    </row>
    <row r="100" spans="1:9" ht="2.25" customHeight="1" x14ac:dyDescent="0.25">
      <c r="A100" s="15"/>
      <c r="B100" s="16"/>
      <c r="C100" s="16"/>
      <c r="D100" s="25"/>
      <c r="E100" s="84"/>
      <c r="F100" s="26"/>
      <c r="G100" s="26"/>
      <c r="H100" s="26"/>
      <c r="I100" s="26"/>
    </row>
    <row r="101" spans="1:9" ht="16.149999999999999" customHeight="1" x14ac:dyDescent="0.25">
      <c r="A101" s="12" t="s">
        <v>2</v>
      </c>
      <c r="B101" s="21" t="s">
        <v>111</v>
      </c>
      <c r="C101" s="13"/>
      <c r="D101" s="40" t="s">
        <v>112</v>
      </c>
      <c r="E101" s="83"/>
      <c r="F101" s="91"/>
      <c r="G101" s="91"/>
      <c r="H101" s="91"/>
      <c r="I101" s="91"/>
    </row>
    <row r="102" spans="1:9" ht="16.149999999999999" customHeight="1" x14ac:dyDescent="0.25">
      <c r="A102" s="12"/>
      <c r="B102" s="13"/>
      <c r="C102" s="12" t="s">
        <v>6</v>
      </c>
      <c r="D102" s="41" t="s">
        <v>113</v>
      </c>
      <c r="E102" s="85">
        <v>11247.32</v>
      </c>
      <c r="F102" s="92">
        <v>4919.41</v>
      </c>
      <c r="G102" s="92">
        <v>6584.75</v>
      </c>
      <c r="H102" s="92">
        <v>7952</v>
      </c>
      <c r="I102" s="92">
        <v>12500</v>
      </c>
    </row>
    <row r="103" spans="1:9" ht="16.149999999999999" customHeight="1" x14ac:dyDescent="0.25">
      <c r="A103" s="12"/>
      <c r="B103" s="13"/>
      <c r="C103" s="12" t="s">
        <v>2</v>
      </c>
      <c r="D103" s="41" t="s">
        <v>114</v>
      </c>
      <c r="E103" s="85">
        <v>6051.87</v>
      </c>
      <c r="F103" s="92">
        <v>5809.84</v>
      </c>
      <c r="G103" s="92">
        <v>8143.8</v>
      </c>
      <c r="H103" s="92">
        <v>9005.32</v>
      </c>
      <c r="I103" s="92">
        <v>11157.15</v>
      </c>
    </row>
    <row r="104" spans="1:9" ht="16.149999999999999" customHeight="1" x14ac:dyDescent="0.25">
      <c r="A104" s="12"/>
      <c r="B104" s="13"/>
      <c r="C104" s="12" t="s">
        <v>15</v>
      </c>
      <c r="D104" s="41" t="s">
        <v>115</v>
      </c>
      <c r="E104" s="85">
        <v>6567.92</v>
      </c>
      <c r="F104" s="92">
        <v>1990.18</v>
      </c>
      <c r="G104" s="92">
        <v>2876.4</v>
      </c>
      <c r="H104" s="92">
        <v>10448.450000000001</v>
      </c>
      <c r="I104" s="92">
        <v>0</v>
      </c>
    </row>
    <row r="105" spans="1:9" ht="16.149999999999999" customHeight="1" x14ac:dyDescent="0.25">
      <c r="A105" s="12"/>
      <c r="B105" s="13"/>
      <c r="C105" s="12" t="s">
        <v>17</v>
      </c>
      <c r="D105" s="41" t="s">
        <v>116</v>
      </c>
      <c r="E105" s="85">
        <v>12934.74</v>
      </c>
      <c r="F105" s="92">
        <v>0</v>
      </c>
      <c r="G105" s="92">
        <v>0</v>
      </c>
      <c r="H105" s="92">
        <v>0</v>
      </c>
      <c r="I105" s="92">
        <v>21220</v>
      </c>
    </row>
    <row r="106" spans="1:9" ht="16.149999999999999" customHeight="1" x14ac:dyDescent="0.25">
      <c r="A106" s="12"/>
      <c r="B106" s="13"/>
      <c r="C106" s="12" t="s">
        <v>19</v>
      </c>
      <c r="D106" s="41" t="s">
        <v>117</v>
      </c>
      <c r="E106" s="85">
        <v>4137</v>
      </c>
      <c r="F106" s="92">
        <v>0</v>
      </c>
      <c r="G106" s="92">
        <v>0</v>
      </c>
      <c r="H106" s="92">
        <v>0</v>
      </c>
      <c r="I106" s="92">
        <v>0</v>
      </c>
    </row>
    <row r="107" spans="1:9" ht="16.149999999999999" customHeight="1" x14ac:dyDescent="0.25">
      <c r="A107" s="12"/>
      <c r="B107" s="13"/>
      <c r="C107" s="12" t="s">
        <v>21</v>
      </c>
      <c r="D107" s="41" t="s">
        <v>118</v>
      </c>
      <c r="E107" s="85">
        <v>12401.8</v>
      </c>
      <c r="F107" s="92">
        <v>32221.56</v>
      </c>
      <c r="G107" s="92">
        <v>40219.53</v>
      </c>
      <c r="H107" s="92">
        <v>0</v>
      </c>
      <c r="I107" s="92">
        <v>130</v>
      </c>
    </row>
    <row r="108" spans="1:9" ht="16.149999999999999" customHeight="1" x14ac:dyDescent="0.25">
      <c r="A108" s="12"/>
      <c r="B108" s="13"/>
      <c r="C108" s="12" t="s">
        <v>23</v>
      </c>
      <c r="D108" s="41" t="s">
        <v>119</v>
      </c>
      <c r="E108" s="85">
        <v>106106.59</v>
      </c>
      <c r="F108" s="92">
        <v>26002.98</v>
      </c>
      <c r="G108" s="92">
        <v>4142.46</v>
      </c>
      <c r="H108" s="92">
        <v>31734.560000000001</v>
      </c>
      <c r="I108" s="92">
        <v>20330.38</v>
      </c>
    </row>
    <row r="109" spans="1:9" ht="16.149999999999999" customHeight="1" x14ac:dyDescent="0.25">
      <c r="A109" s="12"/>
      <c r="B109" s="13"/>
      <c r="C109" s="12" t="s">
        <v>25</v>
      </c>
      <c r="D109" s="41" t="s">
        <v>120</v>
      </c>
      <c r="E109" s="85">
        <v>230564.54</v>
      </c>
      <c r="F109" s="92">
        <v>3120.12</v>
      </c>
      <c r="G109" s="92">
        <v>12280.29</v>
      </c>
      <c r="H109" s="92">
        <v>5363.92</v>
      </c>
      <c r="I109" s="92">
        <v>11265.05</v>
      </c>
    </row>
    <row r="110" spans="1:9" ht="16.149999999999999" customHeight="1" x14ac:dyDescent="0.25">
      <c r="A110" s="12"/>
      <c r="B110" s="13"/>
      <c r="C110" s="12" t="s">
        <v>27</v>
      </c>
      <c r="D110" s="41" t="s">
        <v>121</v>
      </c>
      <c r="E110" s="85">
        <v>2859.07</v>
      </c>
      <c r="F110" s="92">
        <v>2349.9699999999998</v>
      </c>
      <c r="G110" s="92">
        <v>2629.82</v>
      </c>
      <c r="H110" s="92">
        <v>3027.54</v>
      </c>
      <c r="I110" s="92">
        <v>6228.23</v>
      </c>
    </row>
    <row r="111" spans="1:9" ht="16.149999999999999" customHeight="1" x14ac:dyDescent="0.25">
      <c r="A111" s="12"/>
      <c r="B111" s="13"/>
      <c r="C111" s="12" t="s">
        <v>29</v>
      </c>
      <c r="D111" s="41" t="s">
        <v>122</v>
      </c>
      <c r="E111" s="85">
        <v>0</v>
      </c>
      <c r="F111" s="92">
        <v>0</v>
      </c>
      <c r="G111" s="92">
        <v>0</v>
      </c>
      <c r="H111" s="92">
        <v>0</v>
      </c>
      <c r="I111" s="92">
        <v>0</v>
      </c>
    </row>
    <row r="112" spans="1:9" ht="16.149999999999999" customHeight="1" x14ac:dyDescent="0.25">
      <c r="A112" s="17"/>
      <c r="B112" s="16"/>
      <c r="C112" s="12" t="s">
        <v>169</v>
      </c>
      <c r="D112" s="41" t="s">
        <v>168</v>
      </c>
      <c r="E112" s="85"/>
      <c r="F112" s="92">
        <v>249095</v>
      </c>
      <c r="G112" s="92">
        <v>287241.64</v>
      </c>
      <c r="H112" s="92">
        <v>309685</v>
      </c>
      <c r="I112" s="92">
        <v>353516.16</v>
      </c>
    </row>
    <row r="113" spans="1:9" ht="16.149999999999999" customHeight="1" x14ac:dyDescent="0.25">
      <c r="A113" s="17"/>
      <c r="B113" s="16"/>
      <c r="C113" s="17"/>
      <c r="D113" s="42"/>
      <c r="E113" s="80">
        <f>SUM(E102:E111)</f>
        <v>392870.85000000003</v>
      </c>
      <c r="F113" s="18">
        <f>SUM(F102:F112)</f>
        <v>325509.06</v>
      </c>
      <c r="G113" s="18">
        <f>SUM(G102:G112)</f>
        <v>364118.69</v>
      </c>
      <c r="H113" s="18">
        <f>SUM(H102:H112)</f>
        <v>377216.79</v>
      </c>
      <c r="I113" s="18">
        <f>SUM(I102:I112)</f>
        <v>436346.97</v>
      </c>
    </row>
    <row r="114" spans="1:9" ht="3" customHeight="1" x14ac:dyDescent="0.25">
      <c r="A114" s="15"/>
      <c r="B114" s="16"/>
      <c r="C114" s="17"/>
      <c r="D114" s="25"/>
      <c r="E114" s="84"/>
      <c r="F114" s="26"/>
      <c r="G114" s="26"/>
      <c r="H114" s="26"/>
      <c r="I114" s="26"/>
    </row>
    <row r="115" spans="1:9" ht="16.149999999999999" customHeight="1" x14ac:dyDescent="0.25">
      <c r="A115" s="12" t="s">
        <v>2</v>
      </c>
      <c r="B115" s="21" t="s">
        <v>123</v>
      </c>
      <c r="C115" s="21"/>
      <c r="D115" s="22" t="s">
        <v>124</v>
      </c>
      <c r="E115" s="78"/>
      <c r="F115" s="89"/>
      <c r="G115" s="89"/>
      <c r="H115" s="89"/>
      <c r="I115" s="89"/>
    </row>
    <row r="116" spans="1:9" ht="16.149999999999999" customHeight="1" x14ac:dyDescent="0.25">
      <c r="A116" s="12"/>
      <c r="B116" s="13"/>
      <c r="C116" s="12" t="s">
        <v>6</v>
      </c>
      <c r="D116" s="14" t="s">
        <v>125</v>
      </c>
      <c r="E116" s="78">
        <v>0</v>
      </c>
      <c r="F116" s="89">
        <v>0</v>
      </c>
      <c r="G116" s="89">
        <v>0</v>
      </c>
      <c r="H116" s="89">
        <v>0</v>
      </c>
      <c r="I116" s="89">
        <v>0</v>
      </c>
    </row>
    <row r="117" spans="1:9" ht="16.149999999999999" customHeight="1" x14ac:dyDescent="0.25">
      <c r="A117" s="12"/>
      <c r="B117" s="13"/>
      <c r="C117" s="12" t="s">
        <v>2</v>
      </c>
      <c r="D117" s="14" t="s">
        <v>126</v>
      </c>
      <c r="E117" s="78">
        <v>8057.81</v>
      </c>
      <c r="F117" s="89">
        <v>4968</v>
      </c>
      <c r="G117" s="89">
        <v>0</v>
      </c>
      <c r="H117" s="89">
        <v>0</v>
      </c>
      <c r="I117" s="89">
        <v>41228.01</v>
      </c>
    </row>
    <row r="118" spans="1:9" ht="16.149999999999999" customHeight="1" x14ac:dyDescent="0.25">
      <c r="A118" s="12"/>
      <c r="B118" s="13"/>
      <c r="C118" s="12" t="s">
        <v>15</v>
      </c>
      <c r="D118" s="14" t="s">
        <v>127</v>
      </c>
      <c r="E118" s="78">
        <v>10868.53</v>
      </c>
      <c r="F118" s="89">
        <v>19737.91</v>
      </c>
      <c r="G118" s="89">
        <v>1727.55</v>
      </c>
      <c r="H118" s="89">
        <v>1980.45</v>
      </c>
      <c r="I118" s="89">
        <v>10618.43</v>
      </c>
    </row>
    <row r="119" spans="1:9" ht="16.149999999999999" customHeight="1" x14ac:dyDescent="0.25">
      <c r="A119" s="12"/>
      <c r="B119" s="13"/>
      <c r="C119" s="12" t="s">
        <v>17</v>
      </c>
      <c r="D119" s="41" t="s">
        <v>128</v>
      </c>
      <c r="E119" s="78">
        <v>545.88</v>
      </c>
      <c r="F119" s="89">
        <v>0</v>
      </c>
      <c r="G119" s="89">
        <v>0</v>
      </c>
      <c r="H119" s="89">
        <v>0</v>
      </c>
      <c r="I119" s="89">
        <v>0</v>
      </c>
    </row>
    <row r="120" spans="1:9" ht="16.149999999999999" customHeight="1" x14ac:dyDescent="0.25">
      <c r="A120" s="12"/>
      <c r="B120" s="13"/>
      <c r="C120" s="12" t="s">
        <v>19</v>
      </c>
      <c r="D120" s="14" t="s">
        <v>129</v>
      </c>
      <c r="E120" s="78">
        <v>102196.3</v>
      </c>
      <c r="F120" s="89">
        <v>165789.79</v>
      </c>
      <c r="G120" s="89">
        <v>136984.19</v>
      </c>
      <c r="H120" s="89">
        <v>171392.33</v>
      </c>
      <c r="I120" s="89">
        <v>448630.73</v>
      </c>
    </row>
    <row r="121" spans="1:9" ht="16.149999999999999" customHeight="1" x14ac:dyDescent="0.25">
      <c r="A121" s="12"/>
      <c r="B121" s="13"/>
      <c r="C121" s="12" t="s">
        <v>21</v>
      </c>
      <c r="D121" s="14" t="s">
        <v>130</v>
      </c>
      <c r="E121" s="78">
        <v>11059.7</v>
      </c>
      <c r="F121" s="89">
        <v>20588.2</v>
      </c>
      <c r="G121" s="89">
        <v>8718.25</v>
      </c>
      <c r="H121" s="89">
        <v>3761.8</v>
      </c>
      <c r="I121" s="89">
        <v>14316.87</v>
      </c>
    </row>
    <row r="122" spans="1:9" ht="16.149999999999999" customHeight="1" x14ac:dyDescent="0.25">
      <c r="A122" s="15"/>
      <c r="B122" s="16"/>
      <c r="C122" s="16"/>
      <c r="D122" s="43"/>
      <c r="E122" s="80">
        <f>SUM(E116:E121)</f>
        <v>132728.22</v>
      </c>
      <c r="F122" s="18">
        <f>SUM(F116:F121)</f>
        <v>211083.90000000002</v>
      </c>
      <c r="G122" s="18">
        <f>SUM(G116:G121)</f>
        <v>147429.99</v>
      </c>
      <c r="H122" s="18">
        <f>SUM(H116:H121)</f>
        <v>177134.58</v>
      </c>
      <c r="I122" s="18">
        <f>SUM(I116:I121)</f>
        <v>514794.04</v>
      </c>
    </row>
    <row r="123" spans="1:9" ht="3" customHeight="1" x14ac:dyDescent="0.25">
      <c r="A123" s="15"/>
      <c r="B123" s="16"/>
      <c r="C123" s="16"/>
      <c r="D123" s="44"/>
      <c r="E123" s="84"/>
      <c r="F123" s="26"/>
      <c r="G123" s="26"/>
      <c r="H123" s="26"/>
      <c r="I123" s="26"/>
    </row>
    <row r="124" spans="1:9" ht="16.149999999999999" customHeight="1" x14ac:dyDescent="0.25">
      <c r="A124" s="12" t="s">
        <v>2</v>
      </c>
      <c r="B124" s="45" t="s">
        <v>131</v>
      </c>
      <c r="C124" s="46"/>
      <c r="D124" s="47" t="s">
        <v>132</v>
      </c>
      <c r="E124" s="78"/>
      <c r="F124" s="89"/>
      <c r="G124" s="89"/>
      <c r="H124" s="89"/>
      <c r="I124" s="89"/>
    </row>
    <row r="125" spans="1:9" ht="16.149999999999999" customHeight="1" x14ac:dyDescent="0.25">
      <c r="A125" s="12"/>
      <c r="B125" s="13"/>
      <c r="C125" s="12" t="s">
        <v>6</v>
      </c>
      <c r="D125" s="14" t="s">
        <v>133</v>
      </c>
      <c r="E125" s="78">
        <v>6172.4</v>
      </c>
      <c r="F125" s="89">
        <v>9258.9699999999993</v>
      </c>
      <c r="G125" s="89">
        <v>8992.0300000000007</v>
      </c>
      <c r="H125" s="89">
        <v>11840.99</v>
      </c>
      <c r="I125" s="89">
        <v>16233.45</v>
      </c>
    </row>
    <row r="126" spans="1:9" ht="16.149999999999999" customHeight="1" x14ac:dyDescent="0.25">
      <c r="A126" s="12"/>
      <c r="B126" s="13"/>
      <c r="C126" s="12" t="s">
        <v>2</v>
      </c>
      <c r="D126" s="14" t="s">
        <v>134</v>
      </c>
      <c r="E126" s="78">
        <v>13887.9</v>
      </c>
      <c r="F126" s="89">
        <v>14303.86</v>
      </c>
      <c r="G126" s="89">
        <v>19230.48</v>
      </c>
      <c r="H126" s="89">
        <v>16737.64</v>
      </c>
      <c r="I126" s="89">
        <v>18755.97</v>
      </c>
    </row>
    <row r="127" spans="1:9" ht="16.149999999999999" customHeight="1" x14ac:dyDescent="0.25">
      <c r="A127" s="12"/>
      <c r="B127" s="13"/>
      <c r="C127" s="12" t="s">
        <v>15</v>
      </c>
      <c r="D127" s="14" t="s">
        <v>135</v>
      </c>
      <c r="E127" s="78">
        <v>0</v>
      </c>
      <c r="F127" s="89">
        <v>0</v>
      </c>
      <c r="G127" s="89">
        <v>0</v>
      </c>
      <c r="H127" s="89">
        <v>0</v>
      </c>
      <c r="I127" s="89">
        <v>0</v>
      </c>
    </row>
    <row r="128" spans="1:9" ht="16.149999999999999" customHeight="1" x14ac:dyDescent="0.25">
      <c r="A128" s="15"/>
      <c r="B128" s="16"/>
      <c r="C128" s="16"/>
      <c r="D128" s="39"/>
      <c r="E128" s="80">
        <f>SUM(E125:E127)</f>
        <v>20060.3</v>
      </c>
      <c r="F128" s="18">
        <f>SUM(F125:F127)</f>
        <v>23562.83</v>
      </c>
      <c r="G128" s="18">
        <f>SUM(G125:G127)</f>
        <v>28222.510000000002</v>
      </c>
      <c r="H128" s="18">
        <f>SUM(H125:H127)</f>
        <v>28578.629999999997</v>
      </c>
      <c r="I128" s="18">
        <f>SUM(I125:I127)</f>
        <v>34989.42</v>
      </c>
    </row>
    <row r="129" spans="1:9" ht="3" customHeight="1" x14ac:dyDescent="0.25">
      <c r="A129" s="15"/>
      <c r="B129" s="16"/>
      <c r="C129" s="16"/>
      <c r="D129" s="25"/>
      <c r="E129" s="84"/>
      <c r="F129" s="84"/>
      <c r="G129" s="84"/>
      <c r="H129" s="26"/>
      <c r="I129" s="26"/>
    </row>
    <row r="130" spans="1:9" ht="16.149999999999999" customHeight="1" x14ac:dyDescent="0.25">
      <c r="A130" s="17"/>
      <c r="B130" s="48"/>
      <c r="C130" s="49"/>
      <c r="D130" s="25"/>
      <c r="E130" s="83">
        <f>E94+E99+E113+E122+E128</f>
        <v>671185.56</v>
      </c>
      <c r="F130" s="83">
        <f>F94+F99+F113+F122+F128</f>
        <v>731455.24</v>
      </c>
      <c r="G130" s="83">
        <f>G94+G99+G113+G122+G128</f>
        <v>652457.12</v>
      </c>
      <c r="H130" s="91">
        <f>H94+H99+H113+H122+H128</f>
        <v>861945.25</v>
      </c>
      <c r="I130" s="91">
        <f>I94+I99+I113+I122+I128</f>
        <v>1753464.33</v>
      </c>
    </row>
    <row r="131" spans="1:9" ht="16.149999999999999" customHeight="1" x14ac:dyDescent="0.25">
      <c r="A131" s="17"/>
      <c r="B131" s="48"/>
      <c r="C131" s="49"/>
      <c r="D131" s="25"/>
      <c r="E131" s="25"/>
      <c r="F131" s="25"/>
      <c r="G131" s="26"/>
    </row>
    <row r="132" spans="1:9" ht="16.149999999999999" customHeight="1" x14ac:dyDescent="0.25">
      <c r="A132" s="17"/>
      <c r="B132" s="16"/>
      <c r="C132" s="17"/>
      <c r="D132" s="19"/>
      <c r="E132" s="19"/>
      <c r="F132" s="19"/>
      <c r="G132" s="50"/>
    </row>
    <row r="133" spans="1:9" ht="16.149999999999999" customHeight="1" x14ac:dyDescent="0.25">
      <c r="A133" s="50"/>
      <c r="B133" s="48"/>
      <c r="C133" s="49"/>
      <c r="D133" s="51"/>
      <c r="E133" s="51"/>
      <c r="F133" s="51"/>
      <c r="G133" s="23"/>
    </row>
    <row r="134" spans="1:9" ht="16.149999999999999" customHeight="1" x14ac:dyDescent="0.25">
      <c r="A134" s="97" t="s">
        <v>0</v>
      </c>
      <c r="B134" s="97"/>
      <c r="C134" s="97"/>
      <c r="D134" s="97"/>
      <c r="E134" s="97"/>
      <c r="F134" s="97"/>
      <c r="G134" s="97"/>
      <c r="H134" s="97"/>
      <c r="I134" s="97"/>
    </row>
    <row r="135" spans="1:9" ht="16.149999999999999" customHeight="1" x14ac:dyDescent="0.25">
      <c r="A135" s="95" t="s">
        <v>170</v>
      </c>
      <c r="B135" s="95"/>
      <c r="C135" s="95"/>
      <c r="D135" s="95"/>
      <c r="E135" s="95"/>
      <c r="F135" s="95"/>
      <c r="G135" s="95"/>
      <c r="H135" s="95"/>
      <c r="I135" s="95"/>
    </row>
    <row r="136" spans="1:9" ht="16.149999999999999" customHeight="1" x14ac:dyDescent="0.25">
      <c r="A136" s="36"/>
      <c r="B136" s="37"/>
      <c r="C136" s="37"/>
      <c r="D136" s="29"/>
      <c r="E136" s="75">
        <v>2018</v>
      </c>
      <c r="F136" s="75">
        <v>2019</v>
      </c>
      <c r="G136" s="75">
        <v>2020</v>
      </c>
      <c r="H136" s="75">
        <v>2021</v>
      </c>
      <c r="I136" s="75">
        <v>2022</v>
      </c>
    </row>
    <row r="137" spans="1:9" ht="16.149999999999999" customHeight="1" x14ac:dyDescent="0.25">
      <c r="A137" s="52"/>
      <c r="B137" s="53"/>
      <c r="C137" s="53"/>
      <c r="D137" s="32"/>
      <c r="E137" s="76" t="s">
        <v>1</v>
      </c>
      <c r="F137" s="76" t="s">
        <v>1</v>
      </c>
      <c r="G137" s="76" t="s">
        <v>1</v>
      </c>
      <c r="H137" s="76" t="s">
        <v>1</v>
      </c>
      <c r="I137" s="76" t="s">
        <v>1</v>
      </c>
    </row>
    <row r="138" spans="1:9" ht="16.149999999999999" customHeight="1" x14ac:dyDescent="0.25">
      <c r="A138" s="12" t="s">
        <v>2</v>
      </c>
      <c r="B138" s="21" t="s">
        <v>136</v>
      </c>
      <c r="C138" s="38"/>
      <c r="D138" s="22" t="s">
        <v>137</v>
      </c>
      <c r="E138" s="77" t="s">
        <v>5</v>
      </c>
      <c r="F138" s="88" t="s">
        <v>5</v>
      </c>
      <c r="G138" s="88" t="s">
        <v>5</v>
      </c>
      <c r="H138" s="77" t="s">
        <v>5</v>
      </c>
      <c r="I138" s="77" t="s">
        <v>5</v>
      </c>
    </row>
    <row r="139" spans="1:9" ht="16.149999999999999" customHeight="1" x14ac:dyDescent="0.25">
      <c r="A139" s="12"/>
      <c r="B139" s="13"/>
      <c r="C139" s="12" t="s">
        <v>6</v>
      </c>
      <c r="D139" s="14" t="s">
        <v>138</v>
      </c>
      <c r="E139" s="85">
        <v>15000</v>
      </c>
      <c r="F139" s="92">
        <v>45000</v>
      </c>
      <c r="G139" s="92">
        <v>364435.31</v>
      </c>
      <c r="H139" s="92">
        <v>2651601.89</v>
      </c>
      <c r="I139" s="92">
        <v>1377159.04</v>
      </c>
    </row>
    <row r="140" spans="1:9" ht="16.149999999999999" customHeight="1" x14ac:dyDescent="0.25">
      <c r="A140" s="12"/>
      <c r="B140" s="13"/>
      <c r="C140" s="12" t="s">
        <v>2</v>
      </c>
      <c r="D140" s="14" t="s">
        <v>139</v>
      </c>
      <c r="E140" s="85">
        <v>89800</v>
      </c>
      <c r="F140" s="92">
        <v>112250</v>
      </c>
      <c r="G140" s="92">
        <v>112250</v>
      </c>
      <c r="H140" s="92">
        <v>112250</v>
      </c>
      <c r="I140" s="92">
        <v>150000</v>
      </c>
    </row>
    <row r="141" spans="1:9" ht="16.149999999999999" customHeight="1" x14ac:dyDescent="0.25">
      <c r="A141" s="12"/>
      <c r="B141" s="13"/>
      <c r="C141" s="12" t="s">
        <v>15</v>
      </c>
      <c r="D141" s="14" t="s">
        <v>140</v>
      </c>
      <c r="E141" s="85">
        <v>2100</v>
      </c>
      <c r="F141" s="92">
        <v>6930</v>
      </c>
      <c r="G141" s="92">
        <v>5620</v>
      </c>
      <c r="H141" s="92">
        <v>5620</v>
      </c>
      <c r="I141" s="92">
        <v>0</v>
      </c>
    </row>
    <row r="142" spans="1:9" ht="16.149999999999999" customHeight="1" x14ac:dyDescent="0.25">
      <c r="A142" s="12"/>
      <c r="B142" s="34"/>
      <c r="C142" s="54" t="s">
        <v>17</v>
      </c>
      <c r="D142" s="14" t="s">
        <v>141</v>
      </c>
      <c r="E142" s="85">
        <v>89800</v>
      </c>
      <c r="F142" s="92">
        <v>112250</v>
      </c>
      <c r="G142" s="92">
        <v>112250</v>
      </c>
      <c r="H142" s="92">
        <v>112250</v>
      </c>
      <c r="I142" s="92">
        <v>150000</v>
      </c>
    </row>
    <row r="143" spans="1:9" ht="16.149999999999999" customHeight="1" x14ac:dyDescent="0.25">
      <c r="A143" s="12"/>
      <c r="B143" s="13"/>
      <c r="C143" s="12" t="s">
        <v>19</v>
      </c>
      <c r="D143" s="14" t="s">
        <v>142</v>
      </c>
      <c r="E143" s="85">
        <v>4000</v>
      </c>
      <c r="F143" s="92">
        <v>13500</v>
      </c>
      <c r="G143" s="92">
        <v>18220</v>
      </c>
      <c r="H143" s="92">
        <v>7980</v>
      </c>
      <c r="I143" s="92">
        <v>14240</v>
      </c>
    </row>
    <row r="144" spans="1:9" ht="16.149999999999999" customHeight="1" x14ac:dyDescent="0.25">
      <c r="A144" s="15"/>
      <c r="B144" s="16"/>
      <c r="C144" s="16"/>
      <c r="D144" s="39"/>
      <c r="E144" s="83">
        <f>SUM(E139:E143)</f>
        <v>200700</v>
      </c>
      <c r="F144" s="91">
        <f>SUM(F139:F143)</f>
        <v>289930</v>
      </c>
      <c r="G144" s="91">
        <f>SUM(G139:G143)</f>
        <v>612775.31000000006</v>
      </c>
      <c r="H144" s="91">
        <f>SUM(H139:H143)</f>
        <v>2889701.89</v>
      </c>
      <c r="I144" s="91">
        <f>SUM(I139:I143)</f>
        <v>1691399.04</v>
      </c>
    </row>
    <row r="145" spans="1:9" ht="3" customHeight="1" x14ac:dyDescent="0.3">
      <c r="A145" s="17"/>
      <c r="B145" s="16"/>
      <c r="C145" s="16"/>
      <c r="D145" s="44"/>
      <c r="E145" s="86"/>
      <c r="F145" s="93"/>
      <c r="G145" s="93"/>
      <c r="H145" s="93"/>
      <c r="I145" s="93"/>
    </row>
    <row r="146" spans="1:9" ht="16.149999999999999" customHeight="1" x14ac:dyDescent="0.25">
      <c r="A146" s="55" t="s">
        <v>2</v>
      </c>
      <c r="B146" s="21" t="s">
        <v>143</v>
      </c>
      <c r="C146" s="38"/>
      <c r="D146" s="22" t="s">
        <v>144</v>
      </c>
      <c r="E146" s="87"/>
      <c r="F146" s="94"/>
      <c r="G146" s="94"/>
      <c r="H146" s="94"/>
      <c r="I146" s="94"/>
    </row>
    <row r="147" spans="1:9" ht="16.149999999999999" customHeight="1" x14ac:dyDescent="0.25">
      <c r="A147" s="56"/>
      <c r="B147" s="13"/>
      <c r="C147" s="12" t="s">
        <v>6</v>
      </c>
      <c r="D147" s="14" t="s">
        <v>145</v>
      </c>
      <c r="E147" s="78">
        <v>0</v>
      </c>
      <c r="F147" s="89">
        <v>0</v>
      </c>
      <c r="G147" s="89">
        <v>0</v>
      </c>
      <c r="H147" s="89">
        <v>0</v>
      </c>
      <c r="I147" s="89">
        <v>0</v>
      </c>
    </row>
    <row r="148" spans="1:9" ht="16.149999999999999" customHeight="1" x14ac:dyDescent="0.25">
      <c r="A148" s="56"/>
      <c r="B148" s="13"/>
      <c r="C148" s="12" t="s">
        <v>2</v>
      </c>
      <c r="D148" s="57" t="s">
        <v>146</v>
      </c>
      <c r="E148" s="78">
        <v>2702.2</v>
      </c>
      <c r="F148" s="89">
        <v>671.85</v>
      </c>
      <c r="G148" s="89">
        <v>0</v>
      </c>
      <c r="H148" s="89">
        <v>22587.53</v>
      </c>
      <c r="I148" s="89">
        <v>105677.33</v>
      </c>
    </row>
    <row r="149" spans="1:9" ht="16.149999999999999" customHeight="1" x14ac:dyDescent="0.25">
      <c r="A149" s="56"/>
      <c r="B149" s="13"/>
      <c r="C149" s="12" t="s">
        <v>15</v>
      </c>
      <c r="D149" s="57" t="s">
        <v>147</v>
      </c>
      <c r="E149" s="78">
        <v>27337.31</v>
      </c>
      <c r="F149" s="89">
        <v>30047.9</v>
      </c>
      <c r="G149" s="89">
        <v>30914.54</v>
      </c>
      <c r="H149" s="89">
        <v>33917.279999999999</v>
      </c>
      <c r="I149" s="89">
        <v>63330.559999999998</v>
      </c>
    </row>
    <row r="150" spans="1:9" ht="16.149999999999999" customHeight="1" x14ac:dyDescent="0.25">
      <c r="A150" s="56"/>
      <c r="B150" s="13"/>
      <c r="C150" s="12" t="s">
        <v>17</v>
      </c>
      <c r="D150" s="57" t="s">
        <v>148</v>
      </c>
      <c r="E150" s="78">
        <v>0</v>
      </c>
      <c r="F150" s="89">
        <v>0</v>
      </c>
      <c r="G150" s="89">
        <v>0</v>
      </c>
      <c r="H150" s="89">
        <v>0</v>
      </c>
      <c r="I150" s="89">
        <v>2250</v>
      </c>
    </row>
    <row r="151" spans="1:9" ht="16.149999999999999" customHeight="1" x14ac:dyDescent="0.25">
      <c r="A151" s="56"/>
      <c r="B151" s="13"/>
      <c r="C151" s="12" t="s">
        <v>19</v>
      </c>
      <c r="D151" s="57" t="s">
        <v>149</v>
      </c>
      <c r="E151" s="78">
        <v>8052.05</v>
      </c>
      <c r="F151" s="89">
        <v>11064.42</v>
      </c>
      <c r="G151" s="89">
        <v>7926.69</v>
      </c>
      <c r="H151" s="89">
        <v>0</v>
      </c>
      <c r="I151" s="89">
        <v>0</v>
      </c>
    </row>
    <row r="152" spans="1:9" ht="16.149999999999999" customHeight="1" x14ac:dyDescent="0.25">
      <c r="A152" s="56"/>
      <c r="B152" s="13"/>
      <c r="C152" s="12" t="s">
        <v>21</v>
      </c>
      <c r="D152" s="57" t="s">
        <v>150</v>
      </c>
      <c r="E152" s="78">
        <v>20276.54</v>
      </c>
      <c r="F152" s="89">
        <v>0</v>
      </c>
      <c r="G152" s="89">
        <v>12007.02</v>
      </c>
      <c r="H152" s="89">
        <v>12326.67</v>
      </c>
      <c r="I152" s="89">
        <v>4869.45</v>
      </c>
    </row>
    <row r="153" spans="1:9" ht="16.149999999999999" customHeight="1" x14ac:dyDescent="0.25">
      <c r="A153" s="56"/>
      <c r="B153" s="13"/>
      <c r="C153" s="12" t="s">
        <v>151</v>
      </c>
      <c r="D153" s="57" t="s">
        <v>152</v>
      </c>
      <c r="E153" s="78">
        <v>5702.15</v>
      </c>
      <c r="F153" s="89">
        <v>0</v>
      </c>
      <c r="G153" s="89">
        <v>0</v>
      </c>
      <c r="H153" s="89">
        <v>0</v>
      </c>
      <c r="I153" s="89">
        <v>0</v>
      </c>
    </row>
    <row r="154" spans="1:9" ht="16.149999999999999" customHeight="1" x14ac:dyDescent="0.25">
      <c r="A154" s="15"/>
      <c r="B154" s="16"/>
      <c r="C154" s="16"/>
      <c r="D154" s="43"/>
      <c r="E154" s="83">
        <f>SUM(E147:E153)</f>
        <v>64070.250000000007</v>
      </c>
      <c r="F154" s="91">
        <f>SUM(F147:F153)</f>
        <v>41784.17</v>
      </c>
      <c r="G154" s="91">
        <f>SUM(G147:G153)</f>
        <v>50848.25</v>
      </c>
      <c r="H154" s="91">
        <f>SUM(H147:H153)</f>
        <v>68831.48</v>
      </c>
      <c r="I154" s="91">
        <f>SUM(I147:I153)</f>
        <v>176127.34000000003</v>
      </c>
    </row>
    <row r="155" spans="1:9" ht="3" customHeight="1" x14ac:dyDescent="0.25">
      <c r="A155" s="15"/>
      <c r="B155" s="16"/>
      <c r="C155" s="16"/>
      <c r="D155" s="44"/>
      <c r="E155" s="84"/>
      <c r="F155" s="26"/>
      <c r="G155" s="26"/>
      <c r="H155" s="26"/>
      <c r="I155" s="26"/>
    </row>
    <row r="156" spans="1:9" ht="16.149999999999999" customHeight="1" x14ac:dyDescent="0.25">
      <c r="A156" s="12" t="s">
        <v>2</v>
      </c>
      <c r="B156" s="21" t="s">
        <v>153</v>
      </c>
      <c r="C156" s="38"/>
      <c r="D156" s="58" t="s">
        <v>154</v>
      </c>
      <c r="E156" s="78"/>
      <c r="F156" s="89"/>
      <c r="G156" s="89"/>
      <c r="H156" s="89"/>
      <c r="I156" s="89"/>
    </row>
    <row r="157" spans="1:9" ht="16.149999999999999" customHeight="1" x14ac:dyDescent="0.25">
      <c r="A157" s="12"/>
      <c r="B157" s="13"/>
      <c r="C157" s="12" t="s">
        <v>6</v>
      </c>
      <c r="D157" s="59" t="s">
        <v>155</v>
      </c>
      <c r="E157" s="78">
        <v>2000</v>
      </c>
      <c r="F157" s="89">
        <v>7000</v>
      </c>
      <c r="G157" s="89">
        <v>96062.12</v>
      </c>
      <c r="H157" s="89">
        <v>173184.03</v>
      </c>
      <c r="I157" s="89">
        <v>471751.96</v>
      </c>
    </row>
    <row r="158" spans="1:9" ht="16.149999999999999" customHeight="1" x14ac:dyDescent="0.25">
      <c r="A158" s="12"/>
      <c r="B158" s="13"/>
      <c r="C158" s="12" t="s">
        <v>2</v>
      </c>
      <c r="D158" s="59" t="s">
        <v>156</v>
      </c>
      <c r="E158" s="78">
        <v>0</v>
      </c>
      <c r="F158" s="89">
        <v>0</v>
      </c>
      <c r="G158" s="89">
        <v>0</v>
      </c>
      <c r="H158" s="89">
        <v>0</v>
      </c>
      <c r="I158" s="89">
        <v>0</v>
      </c>
    </row>
    <row r="159" spans="1:9" ht="16.149999999999999" customHeight="1" x14ac:dyDescent="0.25">
      <c r="A159" s="12"/>
      <c r="B159" s="13"/>
      <c r="C159" s="12" t="s">
        <v>15</v>
      </c>
      <c r="D159" s="59" t="s">
        <v>157</v>
      </c>
      <c r="E159" s="78">
        <v>0</v>
      </c>
      <c r="F159" s="89">
        <v>0</v>
      </c>
      <c r="G159" s="89">
        <v>29964.9</v>
      </c>
      <c r="H159" s="89">
        <v>0</v>
      </c>
      <c r="I159" s="89">
        <v>0</v>
      </c>
    </row>
    <row r="160" spans="1:9" ht="16.149999999999999" customHeight="1" x14ac:dyDescent="0.25">
      <c r="A160" s="12"/>
      <c r="B160" s="13"/>
      <c r="C160" s="12" t="s">
        <v>17</v>
      </c>
      <c r="D160" s="60" t="s">
        <v>158</v>
      </c>
      <c r="E160" s="78">
        <v>0</v>
      </c>
      <c r="F160" s="89">
        <v>0</v>
      </c>
      <c r="G160" s="89">
        <v>0</v>
      </c>
      <c r="H160" s="89">
        <v>0</v>
      </c>
      <c r="I160" s="89">
        <v>0</v>
      </c>
    </row>
    <row r="161" spans="1:9" s="24" customFormat="1" ht="16.149999999999999" customHeight="1" x14ac:dyDescent="0.25">
      <c r="A161" s="17"/>
      <c r="B161" s="16"/>
      <c r="C161" s="16"/>
      <c r="D161" s="61"/>
      <c r="E161" s="83">
        <f>SUM(E157:E160)</f>
        <v>2000</v>
      </c>
      <c r="F161" s="91">
        <f>SUM(F157:F160)</f>
        <v>7000</v>
      </c>
      <c r="G161" s="91">
        <f>SUM(G157:G160)</f>
        <v>126027.01999999999</v>
      </c>
      <c r="H161" s="91">
        <f>SUM(H157:H160)</f>
        <v>173184.03</v>
      </c>
      <c r="I161" s="91">
        <f>SUM(I157:I160)</f>
        <v>471751.96</v>
      </c>
    </row>
    <row r="162" spans="1:9" s="24" customFormat="1" ht="3" customHeight="1" x14ac:dyDescent="0.25">
      <c r="A162" s="17"/>
      <c r="B162" s="16"/>
      <c r="C162" s="16"/>
      <c r="D162" s="25"/>
      <c r="E162" s="84"/>
      <c r="F162" s="26"/>
      <c r="G162" s="26"/>
      <c r="H162" s="26"/>
      <c r="I162" s="26"/>
    </row>
    <row r="163" spans="1:9" ht="16.149999999999999" customHeight="1" x14ac:dyDescent="0.25">
      <c r="A163" s="12" t="s">
        <v>2</v>
      </c>
      <c r="B163" s="21" t="s">
        <v>159</v>
      </c>
      <c r="C163" s="38"/>
      <c r="D163" s="22" t="s">
        <v>160</v>
      </c>
      <c r="E163" s="78"/>
      <c r="F163" s="89"/>
      <c r="G163" s="89"/>
      <c r="H163" s="89"/>
      <c r="I163" s="89"/>
    </row>
    <row r="164" spans="1:9" ht="16.149999999999999" customHeight="1" x14ac:dyDescent="0.25">
      <c r="A164" s="12"/>
      <c r="B164" s="13"/>
      <c r="C164" s="12" t="s">
        <v>6</v>
      </c>
      <c r="D164" s="14" t="s">
        <v>161</v>
      </c>
      <c r="E164" s="78">
        <v>1249.0999999999999</v>
      </c>
      <c r="F164" s="89">
        <v>428.4</v>
      </c>
      <c r="G164" s="89">
        <v>1766.4</v>
      </c>
      <c r="H164" s="89">
        <v>1729.57</v>
      </c>
      <c r="I164" s="89">
        <v>2289.6</v>
      </c>
    </row>
    <row r="165" spans="1:9" ht="16.149999999999999" customHeight="1" x14ac:dyDescent="0.25">
      <c r="A165" s="12"/>
      <c r="B165" s="13"/>
      <c r="C165" s="12" t="s">
        <v>2</v>
      </c>
      <c r="D165" s="14" t="s">
        <v>162</v>
      </c>
      <c r="E165" s="78">
        <v>27849</v>
      </c>
      <c r="F165" s="89">
        <v>31149.8</v>
      </c>
      <c r="G165" s="89">
        <v>34518</v>
      </c>
      <c r="H165" s="89">
        <v>36231.800000000003</v>
      </c>
      <c r="I165" s="89">
        <v>47590.400000000001</v>
      </c>
    </row>
    <row r="166" spans="1:9" ht="16.149999999999999" customHeight="1" x14ac:dyDescent="0.25">
      <c r="A166" s="12"/>
      <c r="B166" s="13"/>
      <c r="C166" s="12" t="s">
        <v>15</v>
      </c>
      <c r="D166" s="14" t="s">
        <v>163</v>
      </c>
      <c r="E166" s="78">
        <v>425</v>
      </c>
      <c r="F166" s="89">
        <v>2787.12</v>
      </c>
      <c r="G166" s="89">
        <v>3987.4</v>
      </c>
      <c r="H166" s="89">
        <v>2847.6</v>
      </c>
      <c r="I166" s="89">
        <v>2864.8</v>
      </c>
    </row>
    <row r="167" spans="1:9" ht="16.149999999999999" customHeight="1" x14ac:dyDescent="0.25">
      <c r="A167" s="12"/>
      <c r="B167" s="13"/>
      <c r="C167" s="12" t="s">
        <v>17</v>
      </c>
      <c r="D167" s="14" t="s">
        <v>164</v>
      </c>
      <c r="E167" s="78">
        <v>425</v>
      </c>
      <c r="F167" s="89">
        <v>1105</v>
      </c>
      <c r="G167" s="89">
        <v>1349</v>
      </c>
      <c r="H167" s="89">
        <v>1460</v>
      </c>
      <c r="I167" s="89">
        <v>1935</v>
      </c>
    </row>
    <row r="168" spans="1:9" ht="16.149999999999999" customHeight="1" x14ac:dyDescent="0.25">
      <c r="A168" s="12"/>
      <c r="B168" s="13"/>
      <c r="C168" s="12" t="s">
        <v>19</v>
      </c>
      <c r="D168" s="14" t="s">
        <v>165</v>
      </c>
      <c r="E168" s="78">
        <v>3045</v>
      </c>
      <c r="F168" s="89">
        <v>2073</v>
      </c>
      <c r="G168" s="89">
        <v>2320</v>
      </c>
      <c r="H168" s="89">
        <v>1832</v>
      </c>
      <c r="I168" s="89">
        <v>1898</v>
      </c>
    </row>
    <row r="169" spans="1:9" ht="16.149999999999999" customHeight="1" x14ac:dyDescent="0.25">
      <c r="A169" s="12"/>
      <c r="B169" s="13"/>
      <c r="C169" s="12" t="s">
        <v>21</v>
      </c>
      <c r="D169" s="14" t="s">
        <v>166</v>
      </c>
      <c r="E169" s="78">
        <v>1403.35</v>
      </c>
      <c r="F169" s="89">
        <v>2785.27</v>
      </c>
      <c r="G169" s="89">
        <v>1622.91</v>
      </c>
      <c r="H169" s="89">
        <v>757.96</v>
      </c>
      <c r="I169" s="89">
        <v>2194.14</v>
      </c>
    </row>
    <row r="170" spans="1:9" ht="16.149999999999999" customHeight="1" x14ac:dyDescent="0.25">
      <c r="A170" s="15"/>
      <c r="B170" s="16"/>
      <c r="C170" s="16"/>
      <c r="D170" s="62"/>
      <c r="E170" s="83">
        <f>SUM(E164:E169)</f>
        <v>34396.449999999997</v>
      </c>
      <c r="F170" s="91">
        <f>SUM(F164:F169)</f>
        <v>40328.589999999997</v>
      </c>
      <c r="G170" s="91">
        <f>SUM(G164:G169)</f>
        <v>45563.710000000006</v>
      </c>
      <c r="H170" s="91">
        <f>SUM(H164:H169)</f>
        <v>44858.93</v>
      </c>
      <c r="I170" s="91">
        <f>SUM(I164:I169)</f>
        <v>58771.94</v>
      </c>
    </row>
    <row r="171" spans="1:9" ht="2.25" customHeight="1" x14ac:dyDescent="0.25">
      <c r="A171" s="15"/>
      <c r="B171" s="16"/>
      <c r="C171" s="16"/>
      <c r="D171" s="25"/>
      <c r="E171" s="84"/>
      <c r="F171" s="84"/>
      <c r="G171" s="84"/>
      <c r="H171" s="26"/>
      <c r="I171" s="26"/>
    </row>
    <row r="172" spans="1:9" ht="16.149999999999999" customHeight="1" x14ac:dyDescent="0.25">
      <c r="A172" s="15"/>
      <c r="B172" s="16"/>
      <c r="C172" s="16"/>
      <c r="D172" s="25"/>
      <c r="E172" s="83">
        <f>E144+E154+E161+E170</f>
        <v>301166.7</v>
      </c>
      <c r="F172" s="83">
        <f>F144+F154+F161+F170</f>
        <v>379042.76</v>
      </c>
      <c r="G172" s="83">
        <f>G144+G154+G161+G170</f>
        <v>835214.29</v>
      </c>
      <c r="H172" s="91">
        <f>H144+H154+H161+H170</f>
        <v>3176576.33</v>
      </c>
      <c r="I172" s="91">
        <f>I144+I154+I161+I170</f>
        <v>2398050.2800000003</v>
      </c>
    </row>
    <row r="173" spans="1:9" ht="2.25" customHeight="1" x14ac:dyDescent="0.25">
      <c r="A173" s="15"/>
      <c r="B173" s="16"/>
      <c r="C173" s="16"/>
      <c r="D173" s="25"/>
      <c r="E173" s="84"/>
      <c r="F173" s="84"/>
      <c r="G173" s="84"/>
      <c r="H173" s="26"/>
      <c r="I173" s="26"/>
    </row>
    <row r="174" spans="1:9" ht="16.149999999999999" customHeight="1" x14ac:dyDescent="0.25">
      <c r="A174" s="17"/>
      <c r="B174" s="16"/>
      <c r="C174" s="16"/>
      <c r="D174" s="63" t="s">
        <v>167</v>
      </c>
      <c r="E174" s="80">
        <f>+E172+E130+E81+E39</f>
        <v>5415080.0099999998</v>
      </c>
      <c r="F174" s="80">
        <f>+F172+F130+F81+F39</f>
        <v>5487394.6100000003</v>
      </c>
      <c r="G174" s="80">
        <f>+G172+G130+G81+G39</f>
        <v>6178195.8200000003</v>
      </c>
      <c r="H174" s="18">
        <f>+H172+H130+H81+H39</f>
        <v>8930780.9000000004</v>
      </c>
      <c r="I174" s="18">
        <f>+I172+I130+I81+I39</f>
        <v>12597068.73</v>
      </c>
    </row>
    <row r="175" spans="1:9" ht="16.149999999999999" customHeight="1" x14ac:dyDescent="0.25">
      <c r="A175" s="17"/>
      <c r="B175" s="16"/>
      <c r="C175" s="16"/>
      <c r="D175" s="44"/>
      <c r="E175" s="44"/>
      <c r="F175" s="44"/>
      <c r="G175" s="35"/>
    </row>
    <row r="176" spans="1:9" ht="16.149999999999999" customHeight="1" x14ac:dyDescent="0.25">
      <c r="A176" s="17"/>
      <c r="B176" s="16"/>
      <c r="C176" s="16"/>
      <c r="D176" s="44"/>
      <c r="E176" s="44"/>
      <c r="F176" s="44"/>
      <c r="G176" s="35"/>
    </row>
    <row r="177" spans="1:7" ht="16.149999999999999" customHeight="1" x14ac:dyDescent="0.25">
      <c r="A177" s="15"/>
      <c r="B177" s="16"/>
      <c r="C177" s="16"/>
      <c r="D177" s="25"/>
      <c r="E177" s="25"/>
      <c r="F177" s="25"/>
      <c r="G177" s="35"/>
    </row>
    <row r="178" spans="1:7" ht="16.149999999999999" customHeight="1" x14ac:dyDescent="0.25">
      <c r="A178" s="15"/>
      <c r="B178" s="64"/>
      <c r="C178" s="64"/>
      <c r="D178" s="65"/>
      <c r="E178" s="65"/>
      <c r="F178" s="65"/>
      <c r="G178" s="66"/>
    </row>
    <row r="179" spans="1:7" ht="16.149999999999999" customHeight="1" x14ac:dyDescent="0.25">
      <c r="A179" s="15"/>
      <c r="B179" s="64"/>
      <c r="C179" s="64"/>
      <c r="D179" s="67"/>
      <c r="E179" s="67"/>
      <c r="F179" s="67"/>
      <c r="G179" s="17"/>
    </row>
    <row r="180" spans="1:7" ht="16.149999999999999" customHeight="1" x14ac:dyDescent="0.25">
      <c r="A180" s="15"/>
      <c r="B180" s="64"/>
      <c r="C180" s="64"/>
      <c r="D180" s="67"/>
      <c r="E180" s="67"/>
      <c r="F180" s="67"/>
      <c r="G180" s="17"/>
    </row>
    <row r="181" spans="1:7" ht="16.149999999999999" customHeight="1" x14ac:dyDescent="0.25">
      <c r="A181" s="15"/>
      <c r="B181" s="64"/>
      <c r="C181" s="64"/>
      <c r="D181" s="67"/>
      <c r="E181" s="67"/>
      <c r="F181" s="67"/>
      <c r="G181" s="17"/>
    </row>
    <row r="182" spans="1:7" ht="16.149999999999999" customHeight="1" x14ac:dyDescent="0.25">
      <c r="A182" s="15"/>
      <c r="B182" s="64"/>
      <c r="C182" s="64"/>
      <c r="D182" s="67"/>
      <c r="E182" s="67"/>
      <c r="F182" s="67"/>
      <c r="G182" s="17"/>
    </row>
    <row r="183" spans="1:7" ht="16.149999999999999" customHeight="1" x14ac:dyDescent="0.25">
      <c r="A183" s="15"/>
      <c r="B183" s="64"/>
      <c r="C183" s="64"/>
      <c r="D183" s="67"/>
      <c r="E183" s="67"/>
      <c r="F183" s="67"/>
      <c r="G183" s="68"/>
    </row>
    <row r="184" spans="1:7" ht="16.149999999999999" customHeight="1" x14ac:dyDescent="0.25">
      <c r="A184" s="15"/>
      <c r="B184" s="64"/>
      <c r="C184" s="64"/>
      <c r="D184" s="67"/>
      <c r="E184" s="67"/>
      <c r="F184" s="67"/>
      <c r="G184" s="68"/>
    </row>
    <row r="185" spans="1:7" ht="16.149999999999999" customHeight="1" x14ac:dyDescent="0.25">
      <c r="A185" s="15"/>
      <c r="B185" s="64"/>
      <c r="C185" s="64"/>
      <c r="D185" s="67"/>
      <c r="E185" s="67"/>
      <c r="F185" s="67"/>
      <c r="G185" s="68"/>
    </row>
    <row r="186" spans="1:7" ht="16.149999999999999" customHeight="1" x14ac:dyDescent="0.25">
      <c r="A186" s="15"/>
      <c r="B186" s="64"/>
      <c r="C186" s="64"/>
      <c r="D186" s="67"/>
      <c r="E186" s="67"/>
      <c r="F186" s="67"/>
      <c r="G186" s="68"/>
    </row>
    <row r="187" spans="1:7" ht="16.149999999999999" customHeight="1" x14ac:dyDescent="0.25">
      <c r="A187" s="15"/>
      <c r="B187" s="64"/>
      <c r="C187" s="64"/>
      <c r="D187" s="67"/>
      <c r="E187" s="67"/>
      <c r="F187" s="67"/>
      <c r="G187" s="68"/>
    </row>
    <row r="188" spans="1:7" ht="16.149999999999999" customHeight="1" x14ac:dyDescent="0.25">
      <c r="A188" s="15"/>
      <c r="B188" s="64"/>
      <c r="C188" s="64"/>
      <c r="D188" s="67"/>
      <c r="E188" s="67"/>
      <c r="F188" s="67"/>
      <c r="G188" s="68"/>
    </row>
    <row r="189" spans="1:7" ht="16.149999999999999" customHeight="1" x14ac:dyDescent="0.25">
      <c r="A189" s="15"/>
      <c r="B189" s="64"/>
      <c r="C189" s="64"/>
      <c r="D189" s="67"/>
      <c r="E189" s="67"/>
      <c r="F189" s="67"/>
      <c r="G189" s="68"/>
    </row>
    <row r="190" spans="1:7" ht="16.149999999999999" customHeight="1" x14ac:dyDescent="0.25">
      <c r="A190" s="15"/>
      <c r="B190" s="64"/>
      <c r="C190" s="64"/>
      <c r="D190" s="67"/>
      <c r="E190" s="67"/>
      <c r="F190" s="67"/>
      <c r="G190" s="68"/>
    </row>
    <row r="191" spans="1:7" ht="16.149999999999999" customHeight="1" x14ac:dyDescent="0.25">
      <c r="A191" s="15"/>
      <c r="B191" s="64"/>
      <c r="C191" s="64"/>
      <c r="D191" s="67"/>
      <c r="E191" s="67"/>
      <c r="F191" s="67"/>
      <c r="G191" s="68"/>
    </row>
    <row r="192" spans="1:7" ht="16.149999999999999" customHeight="1" x14ac:dyDescent="0.25">
      <c r="A192" s="15"/>
      <c r="B192" s="64"/>
      <c r="C192" s="64"/>
      <c r="D192" s="67"/>
      <c r="E192" s="67"/>
      <c r="F192" s="67"/>
      <c r="G192" s="68"/>
    </row>
    <row r="193" spans="1:7" ht="16.149999999999999" customHeight="1" x14ac:dyDescent="0.25">
      <c r="A193" s="15"/>
      <c r="B193" s="64"/>
      <c r="C193" s="64"/>
      <c r="D193" s="67"/>
      <c r="E193" s="67"/>
      <c r="F193" s="67"/>
      <c r="G193" s="68"/>
    </row>
    <row r="194" spans="1:7" ht="16.149999999999999" customHeight="1" x14ac:dyDescent="0.25">
      <c r="A194" s="15"/>
      <c r="B194" s="64"/>
      <c r="C194" s="64"/>
      <c r="D194" s="67"/>
      <c r="E194" s="67"/>
      <c r="F194" s="67"/>
      <c r="G194" s="68"/>
    </row>
    <row r="195" spans="1:7" ht="16.149999999999999" customHeight="1" x14ac:dyDescent="0.25">
      <c r="A195" s="15"/>
      <c r="B195" s="64"/>
      <c r="C195" s="64"/>
      <c r="D195" s="67"/>
      <c r="E195" s="67"/>
      <c r="F195" s="67"/>
      <c r="G195" s="68"/>
    </row>
    <row r="196" spans="1:7" ht="16.149999999999999" customHeight="1" x14ac:dyDescent="0.25">
      <c r="A196" s="15"/>
      <c r="B196" s="64"/>
      <c r="C196" s="64"/>
      <c r="D196" s="67"/>
      <c r="E196" s="67"/>
      <c r="F196" s="67"/>
      <c r="G196" s="68"/>
    </row>
    <row r="197" spans="1:7" ht="16.149999999999999" customHeight="1" x14ac:dyDescent="0.25">
      <c r="A197" s="15"/>
      <c r="B197" s="64"/>
      <c r="C197" s="64"/>
      <c r="D197" s="67"/>
      <c r="E197" s="67"/>
      <c r="F197" s="67"/>
      <c r="G197" s="68"/>
    </row>
    <row r="198" spans="1:7" ht="16.149999999999999" customHeight="1" x14ac:dyDescent="0.25">
      <c r="A198" s="15"/>
      <c r="B198" s="64"/>
      <c r="C198" s="64"/>
      <c r="D198" s="67"/>
      <c r="E198" s="67"/>
      <c r="F198" s="67"/>
      <c r="G198" s="68"/>
    </row>
    <row r="199" spans="1:7" ht="16.149999999999999" customHeight="1" x14ac:dyDescent="0.25">
      <c r="A199" s="15"/>
      <c r="B199" s="64"/>
      <c r="C199" s="64"/>
      <c r="D199" s="67"/>
      <c r="E199" s="67"/>
      <c r="F199" s="67"/>
      <c r="G199" s="68"/>
    </row>
    <row r="200" spans="1:7" ht="16.149999999999999" customHeight="1" x14ac:dyDescent="0.25">
      <c r="A200" s="15"/>
      <c r="B200" s="64"/>
      <c r="C200" s="64"/>
      <c r="D200" s="67"/>
      <c r="E200" s="67"/>
      <c r="F200" s="67"/>
      <c r="G200" s="68"/>
    </row>
    <row r="201" spans="1:7" ht="16.149999999999999" customHeight="1" x14ac:dyDescent="0.25">
      <c r="A201" s="15"/>
      <c r="B201" s="64"/>
      <c r="C201" s="64"/>
      <c r="D201" s="67"/>
      <c r="E201" s="67"/>
      <c r="F201" s="67"/>
      <c r="G201" s="68"/>
    </row>
    <row r="202" spans="1:7" ht="16.149999999999999" customHeight="1" x14ac:dyDescent="0.25">
      <c r="A202" s="15"/>
      <c r="B202" s="64"/>
      <c r="C202" s="64"/>
      <c r="D202" s="67"/>
      <c r="E202" s="67"/>
      <c r="F202" s="67"/>
      <c r="G202" s="68"/>
    </row>
    <row r="203" spans="1:7" ht="16.149999999999999" customHeight="1" x14ac:dyDescent="0.25">
      <c r="A203" s="15"/>
      <c r="B203" s="64"/>
      <c r="C203" s="64"/>
      <c r="D203" s="67"/>
      <c r="E203" s="67"/>
      <c r="F203" s="67"/>
      <c r="G203" s="68"/>
    </row>
    <row r="204" spans="1:7" ht="16.149999999999999" customHeight="1" x14ac:dyDescent="0.25">
      <c r="A204" s="15"/>
      <c r="B204" s="64"/>
      <c r="C204" s="64"/>
      <c r="D204" s="67"/>
      <c r="E204" s="67"/>
      <c r="F204" s="67"/>
      <c r="G204" s="68"/>
    </row>
    <row r="205" spans="1:7" ht="16.149999999999999" customHeight="1" x14ac:dyDescent="0.25">
      <c r="A205" s="15"/>
      <c r="B205" s="64"/>
      <c r="C205" s="64"/>
      <c r="D205" s="67"/>
      <c r="E205" s="67"/>
      <c r="F205" s="67"/>
      <c r="G205" s="68"/>
    </row>
    <row r="206" spans="1:7" ht="16.149999999999999" customHeight="1" x14ac:dyDescent="0.25">
      <c r="A206" s="15"/>
      <c r="B206" s="64"/>
      <c r="C206" s="64"/>
      <c r="D206" s="67"/>
      <c r="E206" s="67"/>
      <c r="F206" s="67"/>
      <c r="G206" s="68"/>
    </row>
    <row r="207" spans="1:7" ht="16.149999999999999" customHeight="1" x14ac:dyDescent="0.25">
      <c r="A207" s="15"/>
      <c r="B207" s="64"/>
      <c r="C207" s="64"/>
      <c r="D207" s="67"/>
      <c r="E207" s="67"/>
      <c r="F207" s="67"/>
      <c r="G207" s="68"/>
    </row>
    <row r="208" spans="1:7" ht="16.149999999999999" customHeight="1" x14ac:dyDescent="0.25">
      <c r="A208" s="15"/>
      <c r="B208" s="64"/>
      <c r="C208" s="64"/>
      <c r="D208" s="67"/>
      <c r="E208" s="67"/>
      <c r="F208" s="67"/>
      <c r="G208" s="68"/>
    </row>
    <row r="209" spans="1:7" ht="16.149999999999999" customHeight="1" x14ac:dyDescent="0.25">
      <c r="A209" s="15"/>
      <c r="B209" s="64"/>
      <c r="C209" s="64"/>
      <c r="D209" s="67"/>
      <c r="E209" s="67"/>
      <c r="F209" s="67"/>
      <c r="G209" s="68"/>
    </row>
    <row r="210" spans="1:7" ht="16.149999999999999" customHeight="1" x14ac:dyDescent="0.25">
      <c r="A210" s="15"/>
      <c r="B210" s="64"/>
      <c r="C210" s="64"/>
      <c r="D210" s="67"/>
      <c r="E210" s="67"/>
      <c r="F210" s="67"/>
      <c r="G210" s="68"/>
    </row>
    <row r="211" spans="1:7" ht="16.149999999999999" customHeight="1" x14ac:dyDescent="0.25">
      <c r="A211" s="15"/>
      <c r="B211" s="64"/>
      <c r="C211" s="64"/>
      <c r="D211" s="67"/>
      <c r="E211" s="67"/>
      <c r="F211" s="67"/>
      <c r="G211" s="68"/>
    </row>
    <row r="212" spans="1:7" ht="16.149999999999999" customHeight="1" x14ac:dyDescent="0.25">
      <c r="A212" s="15"/>
      <c r="B212" s="64"/>
      <c r="C212" s="64"/>
      <c r="D212" s="67"/>
      <c r="E212" s="67"/>
      <c r="F212" s="67"/>
      <c r="G212" s="68"/>
    </row>
    <row r="213" spans="1:7" ht="16.149999999999999" customHeight="1" x14ac:dyDescent="0.25">
      <c r="A213" s="15"/>
      <c r="B213" s="64"/>
      <c r="C213" s="64"/>
      <c r="D213" s="67"/>
      <c r="E213" s="67"/>
      <c r="F213" s="67"/>
      <c r="G213" s="68"/>
    </row>
    <row r="214" spans="1:7" ht="16.149999999999999" customHeight="1" x14ac:dyDescent="0.25">
      <c r="A214" s="15"/>
      <c r="B214" s="64"/>
      <c r="C214" s="64"/>
      <c r="D214" s="67"/>
      <c r="E214" s="67"/>
      <c r="F214" s="67"/>
      <c r="G214" s="68"/>
    </row>
    <row r="215" spans="1:7" ht="16.149999999999999" customHeight="1" x14ac:dyDescent="0.25">
      <c r="A215" s="15"/>
      <c r="B215" s="64"/>
      <c r="C215" s="64"/>
      <c r="D215" s="67"/>
      <c r="E215" s="67"/>
      <c r="F215" s="67"/>
      <c r="G215" s="68"/>
    </row>
    <row r="216" spans="1:7" ht="16.149999999999999" customHeight="1" x14ac:dyDescent="0.25">
      <c r="A216" s="15"/>
      <c r="B216" s="64"/>
      <c r="C216" s="64"/>
      <c r="D216" s="67"/>
      <c r="E216" s="67"/>
      <c r="F216" s="67"/>
      <c r="G216" s="68"/>
    </row>
    <row r="217" spans="1:7" ht="16.149999999999999" customHeight="1" x14ac:dyDescent="0.25">
      <c r="A217" s="15"/>
      <c r="B217" s="64"/>
      <c r="C217" s="64"/>
      <c r="D217" s="67"/>
      <c r="E217" s="67"/>
      <c r="F217" s="67"/>
      <c r="G217" s="68"/>
    </row>
    <row r="218" spans="1:7" ht="16.149999999999999" customHeight="1" x14ac:dyDescent="0.25">
      <c r="A218" s="15"/>
      <c r="B218" s="64"/>
      <c r="C218" s="64"/>
      <c r="D218" s="67"/>
      <c r="E218" s="67"/>
      <c r="F218" s="67"/>
      <c r="G218" s="68"/>
    </row>
    <row r="219" spans="1:7" ht="16.149999999999999" customHeight="1" x14ac:dyDescent="0.25">
      <c r="A219" s="15"/>
      <c r="B219" s="64"/>
      <c r="C219" s="64"/>
      <c r="D219" s="67"/>
      <c r="E219" s="67"/>
      <c r="F219" s="67"/>
      <c r="G219" s="68"/>
    </row>
    <row r="220" spans="1:7" ht="16.149999999999999" customHeight="1" x14ac:dyDescent="0.25">
      <c r="A220" s="15"/>
      <c r="B220" s="64"/>
      <c r="C220" s="64"/>
      <c r="D220" s="67"/>
      <c r="E220" s="67"/>
      <c r="F220" s="67"/>
      <c r="G220" s="68"/>
    </row>
    <row r="221" spans="1:7" ht="16.149999999999999" customHeight="1" x14ac:dyDescent="0.25">
      <c r="A221" s="15"/>
      <c r="B221" s="64"/>
      <c r="C221" s="64"/>
      <c r="D221" s="67"/>
      <c r="E221" s="67"/>
      <c r="F221" s="67"/>
      <c r="G221" s="68"/>
    </row>
    <row r="222" spans="1:7" ht="16.149999999999999" customHeight="1" x14ac:dyDescent="0.25">
      <c r="A222" s="15"/>
      <c r="B222" s="64"/>
      <c r="C222" s="64"/>
      <c r="D222" s="67"/>
      <c r="E222" s="67"/>
      <c r="F222" s="67"/>
      <c r="G222" s="68"/>
    </row>
    <row r="223" spans="1:7" ht="16.149999999999999" customHeight="1" x14ac:dyDescent="0.25">
      <c r="A223" s="15"/>
      <c r="B223" s="64"/>
      <c r="C223" s="64"/>
      <c r="D223" s="67"/>
      <c r="E223" s="67"/>
      <c r="F223" s="67"/>
      <c r="G223" s="68"/>
    </row>
    <row r="224" spans="1:7" ht="16.149999999999999" customHeight="1" x14ac:dyDescent="0.25">
      <c r="A224" s="15"/>
      <c r="B224" s="64"/>
      <c r="C224" s="64"/>
      <c r="D224" s="67"/>
      <c r="E224" s="67"/>
      <c r="F224" s="67"/>
      <c r="G224" s="68"/>
    </row>
    <row r="225" spans="1:7" ht="16.149999999999999" customHeight="1" x14ac:dyDescent="0.25">
      <c r="A225" s="15"/>
      <c r="B225" s="64"/>
      <c r="C225" s="64"/>
      <c r="D225" s="67"/>
      <c r="E225" s="67"/>
      <c r="F225" s="67"/>
      <c r="G225" s="68"/>
    </row>
    <row r="226" spans="1:7" ht="16.149999999999999" customHeight="1" x14ac:dyDescent="0.25">
      <c r="A226" s="15"/>
      <c r="B226" s="64"/>
      <c r="C226" s="64"/>
      <c r="D226" s="67"/>
      <c r="E226" s="67"/>
      <c r="F226" s="67"/>
      <c r="G226" s="68"/>
    </row>
    <row r="227" spans="1:7" ht="16.149999999999999" customHeight="1" x14ac:dyDescent="0.25">
      <c r="A227" s="15"/>
      <c r="B227" s="64"/>
      <c r="C227" s="64"/>
      <c r="D227" s="67"/>
      <c r="E227" s="67"/>
      <c r="F227" s="67"/>
      <c r="G227" s="68"/>
    </row>
    <row r="228" spans="1:7" ht="16.149999999999999" customHeight="1" x14ac:dyDescent="0.25">
      <c r="A228" s="15"/>
      <c r="B228" s="64"/>
      <c r="C228" s="64"/>
      <c r="D228" s="67"/>
      <c r="E228" s="67"/>
      <c r="F228" s="67"/>
      <c r="G228" s="68"/>
    </row>
    <row r="229" spans="1:7" ht="16.149999999999999" customHeight="1" x14ac:dyDescent="0.25">
      <c r="A229" s="15"/>
      <c r="B229" s="64"/>
      <c r="C229" s="64"/>
      <c r="D229" s="67"/>
      <c r="E229" s="67"/>
      <c r="F229" s="67"/>
      <c r="G229" s="68"/>
    </row>
    <row r="230" spans="1:7" ht="16.149999999999999" customHeight="1" x14ac:dyDescent="0.25">
      <c r="A230" s="15"/>
      <c r="B230" s="64"/>
      <c r="C230" s="64"/>
      <c r="D230" s="67"/>
      <c r="E230" s="67"/>
      <c r="F230" s="67"/>
      <c r="G230" s="68"/>
    </row>
    <row r="231" spans="1:7" ht="16.149999999999999" customHeight="1" x14ac:dyDescent="0.25">
      <c r="A231" s="15"/>
      <c r="B231" s="64"/>
      <c r="C231" s="64"/>
      <c r="D231" s="67"/>
      <c r="E231" s="67"/>
      <c r="F231" s="67"/>
      <c r="G231" s="68"/>
    </row>
    <row r="232" spans="1:7" x14ac:dyDescent="0.25">
      <c r="A232" s="15"/>
      <c r="B232" s="64"/>
      <c r="C232" s="64"/>
      <c r="D232" s="67"/>
      <c r="E232" s="67"/>
      <c r="F232" s="67"/>
      <c r="G232" s="68"/>
    </row>
    <row r="233" spans="1:7" x14ac:dyDescent="0.25">
      <c r="A233" s="15"/>
      <c r="B233" s="64"/>
      <c r="C233" s="64"/>
      <c r="D233" s="67"/>
      <c r="E233" s="67"/>
      <c r="F233" s="67"/>
      <c r="G233" s="68"/>
    </row>
    <row r="234" spans="1:7" x14ac:dyDescent="0.25">
      <c r="A234" s="15"/>
      <c r="B234" s="64"/>
      <c r="C234" s="64"/>
      <c r="D234" s="67"/>
      <c r="E234" s="67"/>
      <c r="F234" s="67"/>
      <c r="G234" s="68"/>
    </row>
    <row r="235" spans="1:7" x14ac:dyDescent="0.25">
      <c r="A235" s="15"/>
      <c r="B235" s="64"/>
      <c r="C235" s="64"/>
      <c r="D235" s="67"/>
      <c r="E235" s="67"/>
      <c r="F235" s="67"/>
      <c r="G235" s="68"/>
    </row>
    <row r="236" spans="1:7" x14ac:dyDescent="0.25">
      <c r="A236" s="15"/>
      <c r="B236" s="64"/>
      <c r="C236" s="64"/>
      <c r="D236" s="67"/>
      <c r="E236" s="67"/>
      <c r="F236" s="67"/>
      <c r="G236" s="68"/>
    </row>
    <row r="237" spans="1:7" x14ac:dyDescent="0.25">
      <c r="A237" s="15"/>
      <c r="B237" s="64"/>
      <c r="C237" s="64"/>
      <c r="D237" s="67"/>
      <c r="E237" s="67"/>
      <c r="F237" s="67"/>
      <c r="G237" s="68"/>
    </row>
    <row r="238" spans="1:7" x14ac:dyDescent="0.25">
      <c r="A238" s="15"/>
      <c r="B238" s="64"/>
      <c r="C238" s="64"/>
      <c r="D238" s="67"/>
      <c r="E238" s="67"/>
      <c r="F238" s="67"/>
      <c r="G238" s="68"/>
    </row>
    <row r="239" spans="1:7" x14ac:dyDescent="0.25">
      <c r="A239" s="15"/>
      <c r="B239" s="64"/>
      <c r="C239" s="64"/>
      <c r="D239" s="67"/>
      <c r="E239" s="67"/>
      <c r="F239" s="67"/>
      <c r="G239" s="68"/>
    </row>
    <row r="240" spans="1:7" x14ac:dyDescent="0.25">
      <c r="A240" s="15"/>
      <c r="B240" s="64"/>
      <c r="C240" s="64"/>
      <c r="D240" s="67"/>
      <c r="E240" s="67"/>
      <c r="F240" s="67"/>
      <c r="G240" s="68"/>
    </row>
    <row r="241" spans="1:7" x14ac:dyDescent="0.25">
      <c r="A241" s="15"/>
      <c r="B241" s="64"/>
      <c r="C241" s="64"/>
      <c r="D241" s="67"/>
      <c r="E241" s="67"/>
      <c r="F241" s="67"/>
      <c r="G241" s="68"/>
    </row>
    <row r="242" spans="1:7" x14ac:dyDescent="0.25">
      <c r="A242" s="15"/>
      <c r="B242" s="64"/>
      <c r="C242" s="64"/>
      <c r="D242" s="67"/>
      <c r="E242" s="67"/>
      <c r="F242" s="67"/>
      <c r="G242" s="68"/>
    </row>
    <row r="243" spans="1:7" x14ac:dyDescent="0.25">
      <c r="A243" s="15"/>
      <c r="B243" s="64"/>
      <c r="C243" s="64"/>
      <c r="D243" s="67"/>
      <c r="E243" s="67"/>
      <c r="F243" s="67"/>
      <c r="G243" s="68"/>
    </row>
    <row r="244" spans="1:7" x14ac:dyDescent="0.25">
      <c r="A244" s="15"/>
      <c r="B244" s="64"/>
      <c r="C244" s="64"/>
      <c r="D244" s="67"/>
      <c r="E244" s="67"/>
      <c r="F244" s="67"/>
      <c r="G244" s="68"/>
    </row>
    <row r="245" spans="1:7" x14ac:dyDescent="0.25">
      <c r="A245" s="15"/>
      <c r="B245" s="64"/>
      <c r="C245" s="64"/>
      <c r="D245" s="67"/>
      <c r="E245" s="67"/>
      <c r="F245" s="67"/>
      <c r="G245" s="68"/>
    </row>
    <row r="246" spans="1:7" x14ac:dyDescent="0.25">
      <c r="A246" s="15"/>
      <c r="B246" s="64"/>
      <c r="C246" s="64"/>
      <c r="D246" s="67"/>
      <c r="E246" s="67"/>
      <c r="F246" s="67"/>
      <c r="G246" s="68"/>
    </row>
    <row r="247" spans="1:7" x14ac:dyDescent="0.25">
      <c r="A247" s="15"/>
      <c r="B247" s="64"/>
      <c r="C247" s="64"/>
      <c r="D247" s="67"/>
      <c r="E247" s="67"/>
      <c r="F247" s="67"/>
      <c r="G247" s="68"/>
    </row>
    <row r="248" spans="1:7" x14ac:dyDescent="0.25">
      <c r="A248" s="15"/>
      <c r="B248" s="64"/>
      <c r="C248" s="64"/>
      <c r="D248" s="67"/>
      <c r="E248" s="67"/>
      <c r="F248" s="67"/>
      <c r="G248" s="68"/>
    </row>
    <row r="249" spans="1:7" x14ac:dyDescent="0.25">
      <c r="A249" s="15"/>
      <c r="B249" s="64"/>
      <c r="C249" s="64"/>
      <c r="D249" s="67"/>
      <c r="E249" s="67"/>
      <c r="F249" s="67"/>
      <c r="G249" s="68"/>
    </row>
    <row r="250" spans="1:7" x14ac:dyDescent="0.25">
      <c r="A250" s="15"/>
      <c r="B250" s="64"/>
      <c r="C250" s="64"/>
      <c r="D250" s="67"/>
      <c r="E250" s="67"/>
      <c r="F250" s="67"/>
      <c r="G250" s="68"/>
    </row>
    <row r="251" spans="1:7" x14ac:dyDescent="0.25">
      <c r="A251" s="15"/>
      <c r="B251" s="64"/>
      <c r="C251" s="64"/>
      <c r="D251" s="67"/>
      <c r="E251" s="67"/>
      <c r="F251" s="67"/>
      <c r="G251" s="68"/>
    </row>
    <row r="252" spans="1:7" x14ac:dyDescent="0.25">
      <c r="A252" s="15"/>
      <c r="B252" s="64"/>
      <c r="C252" s="64"/>
      <c r="D252" s="67"/>
      <c r="E252" s="67"/>
      <c r="F252" s="67"/>
      <c r="G252" s="68"/>
    </row>
    <row r="253" spans="1:7" x14ac:dyDescent="0.25">
      <c r="A253" s="15"/>
      <c r="B253" s="64"/>
      <c r="C253" s="64"/>
      <c r="D253" s="67"/>
      <c r="E253" s="67"/>
      <c r="F253" s="67"/>
      <c r="G253" s="68"/>
    </row>
    <row r="254" spans="1:7" x14ac:dyDescent="0.25">
      <c r="A254" s="15"/>
      <c r="B254" s="64"/>
      <c r="C254" s="64"/>
      <c r="D254" s="67"/>
      <c r="E254" s="67"/>
      <c r="F254" s="67"/>
      <c r="G254" s="68"/>
    </row>
    <row r="255" spans="1:7" x14ac:dyDescent="0.25">
      <c r="A255" s="15"/>
      <c r="B255" s="64"/>
      <c r="C255" s="64"/>
      <c r="D255" s="67"/>
      <c r="E255" s="67"/>
      <c r="F255" s="67"/>
      <c r="G255" s="68"/>
    </row>
    <row r="256" spans="1:7" x14ac:dyDescent="0.25">
      <c r="A256" s="15"/>
      <c r="B256" s="64"/>
      <c r="C256" s="64"/>
      <c r="D256" s="67"/>
      <c r="E256" s="67"/>
      <c r="F256" s="67"/>
      <c r="G256" s="68"/>
    </row>
    <row r="257" spans="1:7" x14ac:dyDescent="0.25">
      <c r="A257" s="15"/>
      <c r="B257" s="64"/>
      <c r="C257" s="64"/>
      <c r="D257" s="67"/>
      <c r="E257" s="67"/>
      <c r="F257" s="67"/>
      <c r="G257" s="68"/>
    </row>
    <row r="258" spans="1:7" x14ac:dyDescent="0.25">
      <c r="A258" s="15"/>
      <c r="B258" s="64"/>
      <c r="C258" s="64"/>
      <c r="D258" s="67"/>
      <c r="E258" s="67"/>
      <c r="F258" s="67"/>
      <c r="G258" s="68"/>
    </row>
    <row r="259" spans="1:7" x14ac:dyDescent="0.25">
      <c r="A259" s="15"/>
      <c r="B259" s="64"/>
      <c r="C259" s="64"/>
      <c r="D259" s="67"/>
      <c r="E259" s="67"/>
      <c r="F259" s="67"/>
      <c r="G259" s="68"/>
    </row>
    <row r="260" spans="1:7" x14ac:dyDescent="0.25">
      <c r="A260" s="15"/>
      <c r="B260" s="64"/>
      <c r="C260" s="64"/>
      <c r="D260" s="67"/>
      <c r="E260" s="67"/>
      <c r="F260" s="67"/>
      <c r="G260" s="68"/>
    </row>
    <row r="261" spans="1:7" x14ac:dyDescent="0.25">
      <c r="A261" s="15"/>
      <c r="B261" s="64"/>
      <c r="C261" s="64"/>
      <c r="D261" s="67"/>
      <c r="E261" s="67"/>
      <c r="F261" s="67"/>
      <c r="G261" s="68"/>
    </row>
    <row r="262" spans="1:7" x14ac:dyDescent="0.25">
      <c r="A262" s="15"/>
      <c r="B262" s="64"/>
      <c r="C262" s="64"/>
      <c r="D262" s="67"/>
      <c r="E262" s="67"/>
      <c r="F262" s="67"/>
      <c r="G262" s="68"/>
    </row>
    <row r="263" spans="1:7" x14ac:dyDescent="0.25">
      <c r="A263" s="15"/>
      <c r="B263" s="64"/>
      <c r="C263" s="64"/>
      <c r="D263" s="67"/>
      <c r="E263" s="67"/>
      <c r="F263" s="67"/>
      <c r="G263" s="68"/>
    </row>
    <row r="264" spans="1:7" x14ac:dyDescent="0.25">
      <c r="A264" s="15"/>
      <c r="B264" s="64"/>
      <c r="C264" s="64"/>
      <c r="D264" s="67"/>
      <c r="E264" s="67"/>
      <c r="F264" s="67"/>
      <c r="G264" s="68"/>
    </row>
    <row r="265" spans="1:7" x14ac:dyDescent="0.25">
      <c r="A265" s="15"/>
      <c r="B265" s="64"/>
      <c r="C265" s="64"/>
      <c r="D265" s="67"/>
      <c r="E265" s="67"/>
      <c r="F265" s="67"/>
      <c r="G265" s="68"/>
    </row>
    <row r="266" spans="1:7" x14ac:dyDescent="0.25">
      <c r="A266" s="15"/>
      <c r="B266" s="64"/>
      <c r="C266" s="64"/>
      <c r="D266" s="67"/>
      <c r="E266" s="67"/>
      <c r="F266" s="67"/>
      <c r="G266" s="68"/>
    </row>
    <row r="267" spans="1:7" x14ac:dyDescent="0.25">
      <c r="A267" s="15"/>
      <c r="B267" s="64"/>
      <c r="C267" s="64"/>
      <c r="D267" s="67"/>
      <c r="E267" s="67"/>
      <c r="F267" s="67"/>
      <c r="G267" s="68"/>
    </row>
    <row r="268" spans="1:7" x14ac:dyDescent="0.25">
      <c r="A268" s="15"/>
      <c r="B268" s="64"/>
      <c r="C268" s="64"/>
      <c r="D268" s="67"/>
      <c r="E268" s="67"/>
      <c r="F268" s="67"/>
      <c r="G268" s="68"/>
    </row>
    <row r="269" spans="1:7" x14ac:dyDescent="0.25">
      <c r="A269" s="15"/>
      <c r="B269" s="64"/>
      <c r="C269" s="64"/>
      <c r="D269" s="67"/>
      <c r="E269" s="67"/>
      <c r="F269" s="67"/>
      <c r="G269" s="68"/>
    </row>
    <row r="270" spans="1:7" x14ac:dyDescent="0.25">
      <c r="A270" s="15"/>
      <c r="B270" s="64"/>
      <c r="C270" s="64"/>
      <c r="D270" s="67"/>
      <c r="E270" s="67"/>
      <c r="F270" s="67"/>
      <c r="G270" s="68"/>
    </row>
    <row r="271" spans="1:7" x14ac:dyDescent="0.25">
      <c r="A271" s="15"/>
      <c r="B271" s="64"/>
      <c r="C271" s="64"/>
      <c r="D271" s="67"/>
      <c r="E271" s="67"/>
      <c r="F271" s="67"/>
      <c r="G271" s="68"/>
    </row>
    <row r="272" spans="1:7" x14ac:dyDescent="0.25">
      <c r="A272" s="15"/>
      <c r="B272" s="64"/>
      <c r="C272" s="64"/>
      <c r="D272" s="67"/>
      <c r="E272" s="67"/>
      <c r="F272" s="67"/>
      <c r="G272" s="68"/>
    </row>
    <row r="273" spans="1:7" x14ac:dyDescent="0.25">
      <c r="A273" s="15"/>
      <c r="B273" s="64"/>
      <c r="C273" s="64"/>
      <c r="D273" s="67"/>
      <c r="E273" s="67"/>
      <c r="F273" s="67"/>
      <c r="G273" s="68"/>
    </row>
    <row r="274" spans="1:7" x14ac:dyDescent="0.25">
      <c r="A274" s="15"/>
      <c r="B274" s="64"/>
      <c r="C274" s="64"/>
      <c r="D274" s="67"/>
      <c r="E274" s="67"/>
      <c r="F274" s="67"/>
      <c r="G274" s="68"/>
    </row>
    <row r="275" spans="1:7" x14ac:dyDescent="0.25">
      <c r="A275" s="15"/>
      <c r="B275" s="64"/>
      <c r="C275" s="64"/>
      <c r="D275" s="67"/>
      <c r="E275" s="67"/>
      <c r="F275" s="67"/>
      <c r="G275" s="68"/>
    </row>
    <row r="276" spans="1:7" x14ac:dyDescent="0.25">
      <c r="A276" s="15"/>
      <c r="B276" s="64"/>
      <c r="C276" s="64"/>
      <c r="D276" s="67"/>
      <c r="E276" s="67"/>
      <c r="F276" s="67"/>
      <c r="G276" s="68"/>
    </row>
    <row r="277" spans="1:7" x14ac:dyDescent="0.25">
      <c r="A277" s="15"/>
      <c r="B277" s="64"/>
      <c r="C277" s="64"/>
      <c r="D277" s="67"/>
      <c r="E277" s="67"/>
      <c r="F277" s="67"/>
      <c r="G277" s="68"/>
    </row>
    <row r="278" spans="1:7" x14ac:dyDescent="0.25">
      <c r="A278" s="15"/>
      <c r="B278" s="64"/>
      <c r="C278" s="64"/>
      <c r="D278" s="67"/>
      <c r="E278" s="67"/>
      <c r="F278" s="67"/>
      <c r="G278" s="68"/>
    </row>
    <row r="279" spans="1:7" x14ac:dyDescent="0.25">
      <c r="A279" s="15"/>
      <c r="B279" s="64"/>
      <c r="C279" s="64"/>
      <c r="D279" s="67"/>
      <c r="E279" s="67"/>
      <c r="F279" s="67"/>
      <c r="G279" s="68"/>
    </row>
    <row r="280" spans="1:7" x14ac:dyDescent="0.25">
      <c r="A280" s="15"/>
      <c r="B280" s="64"/>
      <c r="C280" s="64"/>
      <c r="D280" s="67"/>
      <c r="E280" s="67"/>
      <c r="F280" s="67"/>
      <c r="G280" s="68"/>
    </row>
    <row r="281" spans="1:7" x14ac:dyDescent="0.25">
      <c r="A281" s="15"/>
      <c r="B281" s="64"/>
      <c r="C281" s="64"/>
      <c r="D281" s="67"/>
      <c r="E281" s="67"/>
      <c r="F281" s="67"/>
      <c r="G281" s="68"/>
    </row>
    <row r="282" spans="1:7" x14ac:dyDescent="0.25">
      <c r="A282" s="15"/>
      <c r="B282" s="64"/>
      <c r="C282" s="64"/>
      <c r="D282" s="67"/>
      <c r="E282" s="67"/>
      <c r="F282" s="67"/>
      <c r="G282" s="68"/>
    </row>
    <row r="283" spans="1:7" x14ac:dyDescent="0.25">
      <c r="A283" s="15"/>
      <c r="B283" s="64"/>
      <c r="C283" s="64"/>
      <c r="D283" s="67"/>
      <c r="E283" s="67"/>
      <c r="F283" s="67"/>
      <c r="G283" s="68"/>
    </row>
    <row r="284" spans="1:7" x14ac:dyDescent="0.25">
      <c r="A284" s="15"/>
      <c r="B284" s="64"/>
      <c r="C284" s="64"/>
      <c r="D284" s="67"/>
      <c r="E284" s="67"/>
      <c r="F284" s="67"/>
      <c r="G284" s="68"/>
    </row>
    <row r="285" spans="1:7" x14ac:dyDescent="0.25">
      <c r="A285" s="15"/>
      <c r="B285" s="64"/>
      <c r="C285" s="64"/>
      <c r="D285" s="67"/>
      <c r="E285" s="67"/>
      <c r="F285" s="67"/>
      <c r="G285" s="68"/>
    </row>
    <row r="286" spans="1:7" x14ac:dyDescent="0.25">
      <c r="A286" s="15"/>
      <c r="B286" s="64"/>
      <c r="C286" s="64"/>
      <c r="D286" s="67"/>
      <c r="E286" s="67"/>
      <c r="F286" s="67"/>
      <c r="G286" s="68"/>
    </row>
    <row r="287" spans="1:7" x14ac:dyDescent="0.25">
      <c r="A287" s="15"/>
      <c r="B287" s="64"/>
      <c r="C287" s="64"/>
      <c r="D287" s="67"/>
      <c r="E287" s="67"/>
      <c r="F287" s="67"/>
      <c r="G287" s="68"/>
    </row>
    <row r="288" spans="1:7" x14ac:dyDescent="0.25">
      <c r="A288" s="15"/>
      <c r="B288" s="64"/>
      <c r="C288" s="64"/>
      <c r="D288" s="67"/>
      <c r="E288" s="67"/>
      <c r="F288" s="67"/>
      <c r="G288" s="68"/>
    </row>
    <row r="289" spans="1:7" x14ac:dyDescent="0.25">
      <c r="A289" s="15"/>
      <c r="B289" s="64"/>
      <c r="C289" s="64"/>
      <c r="D289" s="67"/>
      <c r="E289" s="67"/>
      <c r="F289" s="67"/>
      <c r="G289" s="17"/>
    </row>
    <row r="290" spans="1:7" x14ac:dyDescent="0.25">
      <c r="A290" s="15"/>
      <c r="B290" s="64"/>
      <c r="C290" s="64"/>
      <c r="D290" s="67"/>
      <c r="E290" s="67"/>
      <c r="F290" s="67"/>
      <c r="G290" s="17"/>
    </row>
    <row r="291" spans="1:7" x14ac:dyDescent="0.25">
      <c r="A291" s="15"/>
      <c r="B291" s="64"/>
      <c r="C291" s="64"/>
      <c r="D291" s="67"/>
      <c r="E291" s="67"/>
      <c r="F291" s="67"/>
      <c r="G291" s="17"/>
    </row>
    <row r="292" spans="1:7" x14ac:dyDescent="0.25">
      <c r="A292" s="15"/>
      <c r="B292" s="64"/>
      <c r="C292" s="64"/>
      <c r="D292" s="67"/>
      <c r="E292" s="67"/>
      <c r="F292" s="67"/>
      <c r="G292" s="17"/>
    </row>
    <row r="293" spans="1:7" x14ac:dyDescent="0.25">
      <c r="A293" s="15"/>
      <c r="B293" s="64"/>
      <c r="C293" s="64"/>
      <c r="D293" s="67"/>
      <c r="E293" s="67"/>
      <c r="F293" s="67"/>
      <c r="G293" s="17"/>
    </row>
    <row r="294" spans="1:7" x14ac:dyDescent="0.25">
      <c r="A294" s="15"/>
      <c r="B294" s="64"/>
      <c r="C294" s="64"/>
      <c r="D294" s="67"/>
      <c r="E294" s="67"/>
      <c r="F294" s="67"/>
      <c r="G294" s="17"/>
    </row>
    <row r="295" spans="1:7" x14ac:dyDescent="0.25">
      <c r="A295" s="15"/>
      <c r="B295" s="64"/>
      <c r="C295" s="64"/>
      <c r="D295" s="67"/>
      <c r="E295" s="67"/>
      <c r="F295" s="67"/>
      <c r="G295" s="17"/>
    </row>
    <row r="296" spans="1:7" x14ac:dyDescent="0.25">
      <c r="A296" s="15"/>
      <c r="B296" s="64"/>
      <c r="C296" s="64"/>
      <c r="D296" s="67"/>
      <c r="E296" s="67"/>
      <c r="F296" s="67"/>
      <c r="G296" s="17"/>
    </row>
    <row r="297" spans="1:7" x14ac:dyDescent="0.25">
      <c r="A297" s="15"/>
      <c r="B297" s="64"/>
      <c r="C297" s="64"/>
      <c r="D297" s="67"/>
      <c r="E297" s="67"/>
      <c r="F297" s="67"/>
      <c r="G297" s="17"/>
    </row>
    <row r="298" spans="1:7" x14ac:dyDescent="0.25">
      <c r="A298" s="15"/>
      <c r="B298" s="64"/>
      <c r="C298" s="64"/>
      <c r="D298" s="67"/>
      <c r="E298" s="67"/>
      <c r="F298" s="67"/>
      <c r="G298" s="17"/>
    </row>
    <row r="299" spans="1:7" x14ac:dyDescent="0.25">
      <c r="A299" s="15"/>
      <c r="B299" s="64"/>
      <c r="C299" s="64"/>
      <c r="D299" s="67"/>
      <c r="E299" s="67"/>
      <c r="F299" s="67"/>
      <c r="G299" s="17"/>
    </row>
    <row r="300" spans="1:7" x14ac:dyDescent="0.25">
      <c r="A300" s="15"/>
      <c r="B300" s="64"/>
      <c r="C300" s="64"/>
      <c r="D300" s="67"/>
      <c r="E300" s="67"/>
      <c r="F300" s="67"/>
      <c r="G300" s="17"/>
    </row>
    <row r="301" spans="1:7" x14ac:dyDescent="0.25">
      <c r="A301" s="15"/>
      <c r="B301" s="64"/>
      <c r="C301" s="64"/>
      <c r="D301" s="67"/>
      <c r="E301" s="67"/>
      <c r="F301" s="67"/>
      <c r="G301" s="17"/>
    </row>
    <row r="302" spans="1:7" x14ac:dyDescent="0.25">
      <c r="A302" s="15"/>
      <c r="B302" s="64"/>
      <c r="C302" s="64"/>
      <c r="D302" s="67"/>
      <c r="E302" s="67"/>
      <c r="F302" s="67"/>
      <c r="G302" s="17"/>
    </row>
    <row r="303" spans="1:7" x14ac:dyDescent="0.25">
      <c r="A303" s="15"/>
      <c r="B303" s="64"/>
      <c r="C303" s="64"/>
      <c r="D303" s="67"/>
      <c r="E303" s="67"/>
      <c r="F303" s="67"/>
      <c r="G303" s="17"/>
    </row>
    <row r="304" spans="1:7" x14ac:dyDescent="0.25">
      <c r="A304" s="15"/>
      <c r="B304" s="64"/>
      <c r="C304" s="64"/>
      <c r="D304" s="67"/>
      <c r="E304" s="67"/>
      <c r="F304" s="67"/>
      <c r="G304" s="17"/>
    </row>
    <row r="305" spans="1:7" x14ac:dyDescent="0.25">
      <c r="A305" s="15"/>
      <c r="B305" s="64"/>
      <c r="C305" s="64"/>
      <c r="D305" s="67"/>
      <c r="E305" s="67"/>
      <c r="F305" s="67"/>
      <c r="G305" s="17"/>
    </row>
    <row r="306" spans="1:7" x14ac:dyDescent="0.25">
      <c r="A306" s="15"/>
      <c r="B306" s="64"/>
      <c r="C306" s="64"/>
      <c r="D306" s="67"/>
      <c r="E306" s="67"/>
      <c r="F306" s="67"/>
      <c r="G306" s="17"/>
    </row>
    <row r="307" spans="1:7" x14ac:dyDescent="0.25">
      <c r="A307" s="15"/>
      <c r="B307" s="64"/>
      <c r="C307" s="64"/>
      <c r="D307" s="67"/>
      <c r="E307" s="67"/>
      <c r="F307" s="67"/>
      <c r="G307" s="17"/>
    </row>
    <row r="308" spans="1:7" x14ac:dyDescent="0.25">
      <c r="A308" s="15"/>
      <c r="B308" s="64"/>
      <c r="C308" s="64"/>
      <c r="D308" s="67"/>
      <c r="E308" s="67"/>
      <c r="F308" s="67"/>
      <c r="G308" s="17"/>
    </row>
    <row r="309" spans="1:7" x14ac:dyDescent="0.25">
      <c r="A309" s="15"/>
      <c r="B309" s="64"/>
      <c r="C309" s="64"/>
      <c r="D309" s="67"/>
      <c r="E309" s="67"/>
      <c r="F309" s="67"/>
      <c r="G309" s="17"/>
    </row>
    <row r="310" spans="1:7" x14ac:dyDescent="0.25">
      <c r="A310" s="15"/>
      <c r="B310" s="64"/>
      <c r="C310" s="64"/>
      <c r="D310" s="67"/>
      <c r="E310" s="67"/>
      <c r="F310" s="67"/>
      <c r="G310" s="17"/>
    </row>
    <row r="311" spans="1:7" x14ac:dyDescent="0.25">
      <c r="A311" s="15"/>
      <c r="B311" s="64"/>
      <c r="C311" s="64"/>
      <c r="D311" s="67"/>
      <c r="E311" s="67"/>
      <c r="F311" s="67"/>
      <c r="G311" s="17"/>
    </row>
    <row r="312" spans="1:7" x14ac:dyDescent="0.25">
      <c r="A312" s="15"/>
      <c r="B312" s="64"/>
      <c r="C312" s="64"/>
      <c r="D312" s="67"/>
      <c r="E312" s="67"/>
      <c r="F312" s="67"/>
      <c r="G312" s="17"/>
    </row>
    <row r="313" spans="1:7" x14ac:dyDescent="0.25">
      <c r="A313" s="15"/>
      <c r="B313" s="64"/>
      <c r="C313" s="64"/>
      <c r="D313" s="67"/>
      <c r="E313" s="67"/>
      <c r="F313" s="67"/>
      <c r="G313" s="17"/>
    </row>
    <row r="314" spans="1:7" x14ac:dyDescent="0.25">
      <c r="A314" s="15"/>
      <c r="B314" s="64"/>
      <c r="C314" s="64"/>
      <c r="D314" s="67"/>
      <c r="E314" s="67"/>
      <c r="F314" s="67"/>
      <c r="G314" s="17"/>
    </row>
    <row r="315" spans="1:7" x14ac:dyDescent="0.25">
      <c r="A315" s="15"/>
      <c r="B315" s="64"/>
      <c r="C315" s="64"/>
      <c r="D315" s="67"/>
      <c r="E315" s="67"/>
      <c r="F315" s="67"/>
      <c r="G315" s="17"/>
    </row>
    <row r="316" spans="1:7" x14ac:dyDescent="0.25">
      <c r="A316" s="15"/>
      <c r="B316" s="64"/>
      <c r="C316" s="64"/>
      <c r="D316" s="67"/>
      <c r="E316" s="67"/>
      <c r="F316" s="67"/>
      <c r="G316" s="17"/>
    </row>
    <row r="317" spans="1:7" x14ac:dyDescent="0.25">
      <c r="A317" s="15"/>
      <c r="B317" s="64"/>
      <c r="C317" s="64"/>
      <c r="D317" s="67"/>
      <c r="E317" s="67"/>
      <c r="F317" s="67"/>
      <c r="G317" s="17"/>
    </row>
    <row r="318" spans="1:7" x14ac:dyDescent="0.25">
      <c r="A318" s="15"/>
      <c r="B318" s="64"/>
      <c r="C318" s="64"/>
      <c r="D318" s="67"/>
      <c r="E318" s="67"/>
      <c r="F318" s="67"/>
      <c r="G318" s="17"/>
    </row>
    <row r="319" spans="1:7" x14ac:dyDescent="0.25">
      <c r="A319" s="15"/>
      <c r="B319" s="64"/>
      <c r="C319" s="64"/>
      <c r="D319" s="67"/>
      <c r="E319" s="67"/>
      <c r="F319" s="67"/>
      <c r="G319" s="17"/>
    </row>
    <row r="320" spans="1:7" x14ac:dyDescent="0.25">
      <c r="A320" s="15"/>
      <c r="B320" s="64"/>
      <c r="C320" s="64"/>
      <c r="D320" s="67"/>
      <c r="E320" s="67"/>
      <c r="F320" s="67"/>
      <c r="G320" s="17"/>
    </row>
    <row r="321" spans="1:7" x14ac:dyDescent="0.25">
      <c r="A321" s="15"/>
      <c r="B321" s="64"/>
      <c r="C321" s="64"/>
      <c r="D321" s="67"/>
      <c r="E321" s="67"/>
      <c r="F321" s="67"/>
      <c r="G321" s="17"/>
    </row>
    <row r="322" spans="1:7" x14ac:dyDescent="0.25">
      <c r="A322" s="15"/>
      <c r="B322" s="64"/>
      <c r="C322" s="64"/>
      <c r="D322" s="67"/>
      <c r="E322" s="67"/>
      <c r="F322" s="67"/>
      <c r="G322" s="17"/>
    </row>
    <row r="323" spans="1:7" x14ac:dyDescent="0.25">
      <c r="A323" s="15"/>
      <c r="B323" s="64"/>
      <c r="C323" s="64"/>
      <c r="D323" s="67"/>
      <c r="E323" s="67"/>
      <c r="F323" s="67"/>
      <c r="G323" s="17"/>
    </row>
    <row r="324" spans="1:7" x14ac:dyDescent="0.25">
      <c r="A324" s="15"/>
      <c r="B324" s="64"/>
      <c r="C324" s="64"/>
      <c r="D324" s="67"/>
      <c r="E324" s="67"/>
      <c r="F324" s="67"/>
      <c r="G324" s="17"/>
    </row>
    <row r="325" spans="1:7" x14ac:dyDescent="0.25">
      <c r="A325" s="15"/>
      <c r="B325" s="64"/>
      <c r="C325" s="64"/>
      <c r="D325" s="67"/>
      <c r="E325" s="67"/>
      <c r="F325" s="67"/>
      <c r="G325" s="17"/>
    </row>
    <row r="326" spans="1:7" x14ac:dyDescent="0.25">
      <c r="A326" s="15"/>
      <c r="B326" s="64"/>
      <c r="C326" s="64"/>
      <c r="D326" s="67"/>
      <c r="E326" s="67"/>
      <c r="F326" s="67"/>
      <c r="G326" s="17"/>
    </row>
    <row r="327" spans="1:7" x14ac:dyDescent="0.25">
      <c r="A327" s="15"/>
      <c r="B327" s="64"/>
      <c r="C327" s="64"/>
      <c r="D327" s="67"/>
      <c r="E327" s="67"/>
      <c r="F327" s="67"/>
      <c r="G327" s="17"/>
    </row>
    <row r="328" spans="1:7" x14ac:dyDescent="0.25">
      <c r="A328" s="15"/>
      <c r="B328" s="64"/>
      <c r="C328" s="64"/>
      <c r="D328" s="67"/>
      <c r="E328" s="67"/>
      <c r="F328" s="67"/>
      <c r="G328" s="17"/>
    </row>
    <row r="329" spans="1:7" x14ac:dyDescent="0.25">
      <c r="A329" s="15"/>
      <c r="B329" s="64"/>
      <c r="C329" s="64"/>
      <c r="D329" s="67"/>
      <c r="E329" s="67"/>
      <c r="F329" s="67"/>
      <c r="G329" s="17"/>
    </row>
    <row r="330" spans="1:7" x14ac:dyDescent="0.25">
      <c r="A330" s="15"/>
      <c r="B330" s="64"/>
      <c r="C330" s="64"/>
      <c r="D330" s="67"/>
      <c r="E330" s="67"/>
      <c r="F330" s="67"/>
      <c r="G330" s="17"/>
    </row>
    <row r="331" spans="1:7" x14ac:dyDescent="0.25">
      <c r="A331" s="15"/>
      <c r="B331" s="64"/>
      <c r="C331" s="64"/>
      <c r="D331" s="67"/>
      <c r="E331" s="67"/>
      <c r="F331" s="67"/>
      <c r="G331" s="17"/>
    </row>
    <row r="332" spans="1:7" x14ac:dyDescent="0.25">
      <c r="A332" s="15"/>
      <c r="B332" s="64"/>
      <c r="C332" s="64"/>
      <c r="D332" s="67"/>
      <c r="E332" s="67"/>
      <c r="F332" s="67"/>
      <c r="G332" s="17"/>
    </row>
    <row r="333" spans="1:7" x14ac:dyDescent="0.25">
      <c r="A333" s="15"/>
      <c r="B333" s="64"/>
      <c r="C333" s="64"/>
      <c r="D333" s="67"/>
      <c r="E333" s="67"/>
      <c r="F333" s="67"/>
      <c r="G333" s="17"/>
    </row>
    <row r="334" spans="1:7" x14ac:dyDescent="0.25">
      <c r="A334" s="15"/>
      <c r="B334" s="64"/>
      <c r="C334" s="64"/>
      <c r="D334" s="67"/>
      <c r="E334" s="67"/>
      <c r="F334" s="67"/>
      <c r="G334" s="17"/>
    </row>
    <row r="335" spans="1:7" x14ac:dyDescent="0.25">
      <c r="A335" s="15"/>
      <c r="B335" s="64"/>
      <c r="C335" s="64"/>
      <c r="D335" s="67"/>
      <c r="E335" s="67"/>
      <c r="F335" s="67"/>
      <c r="G335" s="17"/>
    </row>
    <row r="336" spans="1:7" x14ac:dyDescent="0.25">
      <c r="A336" s="15"/>
      <c r="B336" s="64"/>
      <c r="C336" s="64"/>
      <c r="D336" s="67"/>
      <c r="E336" s="67"/>
      <c r="F336" s="67"/>
      <c r="G336" s="17"/>
    </row>
    <row r="337" spans="1:7" x14ac:dyDescent="0.25">
      <c r="A337" s="15"/>
      <c r="B337" s="64"/>
      <c r="C337" s="64"/>
      <c r="D337" s="67"/>
      <c r="E337" s="67"/>
      <c r="F337" s="67"/>
      <c r="G337" s="17"/>
    </row>
    <row r="338" spans="1:7" x14ac:dyDescent="0.25">
      <c r="A338" s="15"/>
      <c r="B338" s="64"/>
      <c r="C338" s="64"/>
      <c r="D338" s="67"/>
      <c r="E338" s="67"/>
      <c r="F338" s="67"/>
      <c r="G338" s="17"/>
    </row>
    <row r="339" spans="1:7" x14ac:dyDescent="0.25">
      <c r="A339" s="15"/>
      <c r="B339" s="64"/>
      <c r="C339" s="64"/>
      <c r="D339" s="67"/>
      <c r="E339" s="67"/>
      <c r="F339" s="67"/>
      <c r="G339" s="17"/>
    </row>
    <row r="340" spans="1:7" x14ac:dyDescent="0.25">
      <c r="A340" s="15"/>
      <c r="B340" s="64"/>
      <c r="C340" s="64"/>
      <c r="D340" s="67"/>
      <c r="E340" s="67"/>
      <c r="F340" s="67"/>
      <c r="G340" s="17"/>
    </row>
    <row r="341" spans="1:7" x14ac:dyDescent="0.25">
      <c r="A341" s="15"/>
      <c r="B341" s="64"/>
      <c r="C341" s="64"/>
      <c r="D341" s="67"/>
      <c r="E341" s="67"/>
      <c r="F341" s="67"/>
      <c r="G341" s="17"/>
    </row>
    <row r="342" spans="1:7" x14ac:dyDescent="0.25">
      <c r="A342" s="15"/>
      <c r="B342" s="64"/>
      <c r="C342" s="64"/>
      <c r="D342" s="67"/>
      <c r="E342" s="67"/>
      <c r="F342" s="67"/>
      <c r="G342" s="17"/>
    </row>
    <row r="343" spans="1:7" x14ac:dyDescent="0.25">
      <c r="A343" s="15"/>
      <c r="B343" s="64"/>
      <c r="C343" s="64"/>
      <c r="D343" s="67"/>
      <c r="E343" s="67"/>
      <c r="F343" s="67"/>
      <c r="G343" s="17"/>
    </row>
    <row r="344" spans="1:7" x14ac:dyDescent="0.25">
      <c r="A344" s="15"/>
      <c r="B344" s="64"/>
      <c r="C344" s="64"/>
      <c r="D344" s="67"/>
      <c r="E344" s="67"/>
      <c r="F344" s="67"/>
      <c r="G344" s="17"/>
    </row>
    <row r="345" spans="1:7" x14ac:dyDescent="0.25">
      <c r="A345" s="15"/>
      <c r="B345" s="64"/>
      <c r="C345" s="64"/>
      <c r="D345" s="67"/>
      <c r="E345" s="67"/>
      <c r="F345" s="67"/>
      <c r="G345" s="17"/>
    </row>
    <row r="346" spans="1:7" x14ac:dyDescent="0.25">
      <c r="A346" s="15"/>
      <c r="B346" s="64"/>
      <c r="C346" s="64"/>
      <c r="D346" s="67"/>
      <c r="E346" s="67"/>
      <c r="F346" s="67"/>
      <c r="G346" s="17"/>
    </row>
    <row r="347" spans="1:7" x14ac:dyDescent="0.25">
      <c r="A347" s="15"/>
      <c r="B347" s="64"/>
      <c r="C347" s="64"/>
      <c r="D347" s="67"/>
      <c r="E347" s="67"/>
      <c r="F347" s="67"/>
      <c r="G347" s="17"/>
    </row>
    <row r="348" spans="1:7" x14ac:dyDescent="0.25">
      <c r="A348" s="15"/>
      <c r="B348" s="64"/>
      <c r="C348" s="64"/>
      <c r="D348" s="67"/>
      <c r="E348" s="67"/>
      <c r="F348" s="67"/>
      <c r="G348" s="17"/>
    </row>
    <row r="349" spans="1:7" x14ac:dyDescent="0.25">
      <c r="A349" s="15"/>
      <c r="B349" s="64"/>
      <c r="C349" s="64"/>
      <c r="D349" s="67"/>
      <c r="E349" s="67"/>
      <c r="F349" s="67"/>
      <c r="G349" s="17"/>
    </row>
    <row r="350" spans="1:7" x14ac:dyDescent="0.25">
      <c r="A350" s="15"/>
      <c r="B350" s="64"/>
      <c r="C350" s="64"/>
      <c r="D350" s="67"/>
      <c r="E350" s="67"/>
      <c r="F350" s="67"/>
      <c r="G350" s="17"/>
    </row>
    <row r="351" spans="1:7" x14ac:dyDescent="0.25">
      <c r="A351" s="15"/>
      <c r="B351" s="64"/>
      <c r="C351" s="64"/>
      <c r="D351" s="67"/>
      <c r="E351" s="67"/>
      <c r="F351" s="67"/>
      <c r="G351" s="17"/>
    </row>
    <row r="352" spans="1:7" x14ac:dyDescent="0.25">
      <c r="A352" s="15"/>
      <c r="B352" s="64"/>
      <c r="C352" s="64"/>
      <c r="D352" s="67"/>
      <c r="E352" s="67"/>
      <c r="F352" s="67"/>
      <c r="G352" s="17"/>
    </row>
    <row r="353" spans="1:7" x14ac:dyDescent="0.25">
      <c r="A353" s="15"/>
      <c r="B353" s="64"/>
      <c r="C353" s="64"/>
      <c r="D353" s="67"/>
      <c r="E353" s="67"/>
      <c r="F353" s="67"/>
      <c r="G353" s="17"/>
    </row>
    <row r="354" spans="1:7" x14ac:dyDescent="0.25">
      <c r="A354" s="15"/>
      <c r="B354" s="64"/>
      <c r="C354" s="64"/>
      <c r="D354" s="67"/>
      <c r="E354" s="67"/>
      <c r="F354" s="67"/>
      <c r="G354" s="17"/>
    </row>
    <row r="355" spans="1:7" x14ac:dyDescent="0.25">
      <c r="A355" s="15"/>
      <c r="B355" s="64"/>
      <c r="C355" s="64"/>
      <c r="D355" s="67"/>
      <c r="E355" s="67"/>
      <c r="F355" s="67"/>
      <c r="G355" s="17"/>
    </row>
    <row r="356" spans="1:7" x14ac:dyDescent="0.25">
      <c r="A356" s="15"/>
      <c r="B356" s="64"/>
      <c r="C356" s="64"/>
      <c r="D356" s="67"/>
      <c r="E356" s="67"/>
      <c r="F356" s="67"/>
      <c r="G356" s="17"/>
    </row>
    <row r="357" spans="1:7" x14ac:dyDescent="0.25">
      <c r="A357" s="15"/>
      <c r="B357" s="64"/>
      <c r="C357" s="64"/>
      <c r="D357" s="67"/>
      <c r="E357" s="67"/>
      <c r="F357" s="67"/>
      <c r="G357" s="17"/>
    </row>
    <row r="358" spans="1:7" x14ac:dyDescent="0.25">
      <c r="A358" s="15"/>
      <c r="B358" s="64"/>
      <c r="C358" s="64"/>
      <c r="D358" s="67"/>
      <c r="E358" s="67"/>
      <c r="F358" s="67"/>
      <c r="G358" s="17"/>
    </row>
    <row r="359" spans="1:7" x14ac:dyDescent="0.25">
      <c r="A359" s="15"/>
      <c r="B359" s="64"/>
      <c r="C359" s="64"/>
      <c r="D359" s="67"/>
      <c r="E359" s="67"/>
      <c r="F359" s="67"/>
      <c r="G359" s="17"/>
    </row>
    <row r="360" spans="1:7" x14ac:dyDescent="0.25">
      <c r="A360" s="15"/>
      <c r="B360" s="64"/>
      <c r="C360" s="64"/>
      <c r="D360" s="67"/>
      <c r="E360" s="67"/>
      <c r="F360" s="67"/>
      <c r="G360" s="17"/>
    </row>
    <row r="361" spans="1:7" x14ac:dyDescent="0.25">
      <c r="A361" s="15"/>
      <c r="B361" s="64"/>
      <c r="C361" s="64"/>
      <c r="D361" s="67"/>
      <c r="E361" s="67"/>
      <c r="F361" s="67"/>
      <c r="G361" s="17"/>
    </row>
    <row r="362" spans="1:7" x14ac:dyDescent="0.25">
      <c r="A362" s="15"/>
      <c r="B362" s="64"/>
      <c r="C362" s="64"/>
      <c r="D362" s="67"/>
      <c r="E362" s="67"/>
      <c r="F362" s="67"/>
      <c r="G362" s="17"/>
    </row>
    <row r="363" spans="1:7" x14ac:dyDescent="0.25">
      <c r="A363" s="15"/>
      <c r="B363" s="64"/>
      <c r="C363" s="64"/>
      <c r="D363" s="67"/>
      <c r="E363" s="67"/>
      <c r="F363" s="67"/>
      <c r="G363" s="17"/>
    </row>
    <row r="364" spans="1:7" x14ac:dyDescent="0.25">
      <c r="A364" s="15"/>
      <c r="B364" s="64"/>
      <c r="C364" s="64"/>
      <c r="D364" s="67"/>
      <c r="E364" s="67"/>
      <c r="F364" s="67"/>
      <c r="G364" s="17"/>
    </row>
    <row r="365" spans="1:7" x14ac:dyDescent="0.25">
      <c r="A365" s="15"/>
      <c r="B365" s="64"/>
      <c r="C365" s="64"/>
      <c r="D365" s="67"/>
      <c r="E365" s="67"/>
      <c r="F365" s="67"/>
      <c r="G365" s="17"/>
    </row>
    <row r="366" spans="1:7" x14ac:dyDescent="0.25">
      <c r="A366" s="15"/>
      <c r="B366" s="64"/>
      <c r="C366" s="64"/>
      <c r="D366" s="67"/>
      <c r="E366" s="67"/>
      <c r="F366" s="67"/>
      <c r="G366" s="17"/>
    </row>
    <row r="367" spans="1:7" x14ac:dyDescent="0.25">
      <c r="A367" s="15"/>
      <c r="B367" s="64"/>
      <c r="C367" s="64"/>
      <c r="D367" s="67"/>
      <c r="E367" s="67"/>
      <c r="F367" s="67"/>
      <c r="G367" s="17"/>
    </row>
    <row r="368" spans="1:7" x14ac:dyDescent="0.25">
      <c r="A368" s="15"/>
      <c r="B368" s="64"/>
      <c r="C368" s="64"/>
      <c r="D368" s="67"/>
      <c r="E368" s="67"/>
      <c r="F368" s="67"/>
      <c r="G368" s="17"/>
    </row>
    <row r="369" spans="1:7" x14ac:dyDescent="0.25">
      <c r="A369" s="15"/>
      <c r="B369" s="64"/>
      <c r="C369" s="64"/>
      <c r="D369" s="67"/>
      <c r="E369" s="67"/>
      <c r="F369" s="67"/>
      <c r="G369" s="17"/>
    </row>
    <row r="370" spans="1:7" x14ac:dyDescent="0.25">
      <c r="A370" s="15"/>
      <c r="B370" s="64"/>
      <c r="C370" s="64"/>
      <c r="D370" s="67"/>
      <c r="E370" s="67"/>
      <c r="F370" s="67"/>
      <c r="G370" s="17"/>
    </row>
    <row r="371" spans="1:7" x14ac:dyDescent="0.25">
      <c r="A371" s="15"/>
      <c r="B371" s="64"/>
      <c r="C371" s="64"/>
      <c r="D371" s="67"/>
      <c r="E371" s="67"/>
      <c r="F371" s="67"/>
      <c r="G371" s="17"/>
    </row>
    <row r="372" spans="1:7" x14ac:dyDescent="0.25">
      <c r="A372" s="15"/>
      <c r="B372" s="64"/>
      <c r="C372" s="64"/>
      <c r="D372" s="67"/>
      <c r="E372" s="67"/>
      <c r="F372" s="67"/>
      <c r="G372" s="17"/>
    </row>
    <row r="373" spans="1:7" x14ac:dyDescent="0.25">
      <c r="A373" s="15"/>
      <c r="B373" s="64"/>
      <c r="C373" s="64"/>
      <c r="D373" s="67"/>
      <c r="E373" s="67"/>
      <c r="F373" s="67"/>
      <c r="G373" s="17"/>
    </row>
    <row r="374" spans="1:7" x14ac:dyDescent="0.25">
      <c r="A374" s="15"/>
      <c r="B374" s="64"/>
      <c r="C374" s="64"/>
      <c r="D374" s="67"/>
      <c r="E374" s="67"/>
      <c r="F374" s="67"/>
      <c r="G374" s="17"/>
    </row>
    <row r="375" spans="1:7" x14ac:dyDescent="0.25">
      <c r="A375" s="15"/>
      <c r="B375" s="64"/>
      <c r="C375" s="64"/>
      <c r="D375" s="67"/>
      <c r="E375" s="67"/>
      <c r="F375" s="67"/>
      <c r="G375" s="17"/>
    </row>
    <row r="376" spans="1:7" x14ac:dyDescent="0.25">
      <c r="A376" s="15"/>
      <c r="B376" s="64"/>
      <c r="C376" s="64"/>
      <c r="D376" s="67"/>
      <c r="E376" s="67"/>
      <c r="F376" s="67"/>
      <c r="G376" s="17"/>
    </row>
    <row r="377" spans="1:7" x14ac:dyDescent="0.25">
      <c r="A377" s="15"/>
      <c r="B377" s="64"/>
      <c r="C377" s="64"/>
      <c r="D377" s="67"/>
      <c r="E377" s="67"/>
      <c r="F377" s="67"/>
      <c r="G377" s="17"/>
    </row>
    <row r="378" spans="1:7" x14ac:dyDescent="0.25">
      <c r="A378" s="15"/>
      <c r="B378" s="64"/>
      <c r="C378" s="64"/>
      <c r="D378" s="67"/>
      <c r="E378" s="67"/>
      <c r="F378" s="67"/>
      <c r="G378" s="17"/>
    </row>
    <row r="379" spans="1:7" x14ac:dyDescent="0.25">
      <c r="A379" s="15"/>
      <c r="B379" s="64"/>
      <c r="C379" s="64"/>
      <c r="D379" s="67"/>
      <c r="E379" s="67"/>
      <c r="F379" s="67"/>
      <c r="G379" s="17"/>
    </row>
    <row r="380" spans="1:7" x14ac:dyDescent="0.25">
      <c r="A380" s="15"/>
      <c r="B380" s="64"/>
      <c r="C380" s="64"/>
      <c r="D380" s="67"/>
      <c r="E380" s="67"/>
      <c r="F380" s="67"/>
      <c r="G380" s="17"/>
    </row>
    <row r="381" spans="1:7" x14ac:dyDescent="0.25">
      <c r="A381" s="15"/>
      <c r="B381" s="69"/>
      <c r="C381" s="69"/>
      <c r="D381" s="67"/>
      <c r="E381" s="67"/>
      <c r="F381" s="67"/>
      <c r="G381" s="17"/>
    </row>
    <row r="382" spans="1:7" x14ac:dyDescent="0.25">
      <c r="A382" s="15"/>
      <c r="B382" s="69"/>
      <c r="C382" s="69"/>
      <c r="D382" s="67"/>
      <c r="E382" s="67"/>
      <c r="F382" s="67"/>
      <c r="G382" s="17"/>
    </row>
    <row r="383" spans="1:7" x14ac:dyDescent="0.25">
      <c r="A383" s="15"/>
      <c r="B383" s="69"/>
      <c r="C383" s="69"/>
      <c r="D383" s="67"/>
      <c r="E383" s="67"/>
      <c r="F383" s="67"/>
      <c r="G383" s="17"/>
    </row>
    <row r="384" spans="1:7" x14ac:dyDescent="0.25">
      <c r="A384" s="15"/>
      <c r="B384" s="69"/>
      <c r="C384" s="69"/>
      <c r="D384" s="67"/>
      <c r="E384" s="67"/>
      <c r="F384" s="67"/>
      <c r="G384" s="17"/>
    </row>
    <row r="385" spans="1:7" x14ac:dyDescent="0.25">
      <c r="A385" s="15"/>
      <c r="B385" s="69"/>
      <c r="C385" s="69"/>
      <c r="D385" s="67"/>
      <c r="E385" s="67"/>
      <c r="F385" s="67"/>
      <c r="G385" s="17"/>
    </row>
    <row r="386" spans="1:7" x14ac:dyDescent="0.25">
      <c r="A386" s="15"/>
      <c r="B386" s="69"/>
      <c r="C386" s="69"/>
      <c r="D386" s="67"/>
      <c r="E386" s="67"/>
      <c r="F386" s="67"/>
      <c r="G386" s="17"/>
    </row>
    <row r="387" spans="1:7" x14ac:dyDescent="0.25">
      <c r="A387" s="15"/>
      <c r="B387" s="69"/>
      <c r="C387" s="69"/>
      <c r="D387" s="67"/>
      <c r="E387" s="67"/>
      <c r="F387" s="67"/>
      <c r="G387" s="17"/>
    </row>
    <row r="388" spans="1:7" x14ac:dyDescent="0.25">
      <c r="A388" s="15"/>
      <c r="B388" s="69"/>
      <c r="C388" s="69"/>
      <c r="D388" s="67"/>
      <c r="E388" s="67"/>
      <c r="F388" s="67"/>
      <c r="G388" s="17"/>
    </row>
    <row r="389" spans="1:7" x14ac:dyDescent="0.25">
      <c r="A389" s="15"/>
      <c r="B389" s="69"/>
      <c r="C389" s="69"/>
      <c r="D389" s="67"/>
      <c r="E389" s="67"/>
      <c r="F389" s="67"/>
      <c r="G389" s="17"/>
    </row>
    <row r="390" spans="1:7" x14ac:dyDescent="0.25">
      <c r="A390" s="15"/>
      <c r="B390" s="69"/>
      <c r="C390" s="69"/>
      <c r="D390" s="67"/>
      <c r="E390" s="67"/>
      <c r="F390" s="67"/>
      <c r="G390" s="17"/>
    </row>
    <row r="391" spans="1:7" x14ac:dyDescent="0.25">
      <c r="A391" s="15"/>
      <c r="B391" s="69"/>
      <c r="C391" s="69"/>
      <c r="D391" s="67"/>
      <c r="E391" s="67"/>
      <c r="F391" s="67"/>
      <c r="G391" s="17"/>
    </row>
    <row r="392" spans="1:7" x14ac:dyDescent="0.25">
      <c r="A392" s="15"/>
      <c r="B392" s="69"/>
      <c r="C392" s="69"/>
      <c r="D392" s="67"/>
      <c r="E392" s="67"/>
      <c r="F392" s="67"/>
      <c r="G392" s="17"/>
    </row>
    <row r="393" spans="1:7" x14ac:dyDescent="0.25">
      <c r="A393" s="15"/>
      <c r="B393" s="69"/>
      <c r="C393" s="69"/>
      <c r="D393" s="67"/>
      <c r="E393" s="67"/>
      <c r="F393" s="67"/>
      <c r="G393" s="17"/>
    </row>
    <row r="394" spans="1:7" x14ac:dyDescent="0.25">
      <c r="A394" s="15"/>
      <c r="B394" s="69"/>
      <c r="C394" s="69"/>
      <c r="D394" s="67"/>
      <c r="E394" s="67"/>
      <c r="F394" s="67"/>
      <c r="G394" s="17"/>
    </row>
    <row r="395" spans="1:7" x14ac:dyDescent="0.25">
      <c r="A395" s="15"/>
      <c r="B395" s="69"/>
      <c r="C395" s="69"/>
      <c r="D395" s="67"/>
      <c r="E395" s="67"/>
      <c r="F395" s="67"/>
      <c r="G395" s="17"/>
    </row>
    <row r="396" spans="1:7" x14ac:dyDescent="0.25">
      <c r="A396" s="15"/>
      <c r="B396" s="69"/>
      <c r="C396" s="69"/>
      <c r="D396" s="67"/>
      <c r="E396" s="67"/>
      <c r="F396" s="67"/>
      <c r="G396" s="17"/>
    </row>
    <row r="397" spans="1:7" x14ac:dyDescent="0.25">
      <c r="A397" s="15"/>
      <c r="B397" s="69"/>
      <c r="C397" s="69"/>
      <c r="D397" s="67"/>
      <c r="E397" s="67"/>
      <c r="F397" s="67"/>
      <c r="G397" s="17"/>
    </row>
    <row r="398" spans="1:7" x14ac:dyDescent="0.25">
      <c r="A398" s="15"/>
      <c r="B398" s="69"/>
      <c r="C398" s="69"/>
      <c r="D398" s="67"/>
      <c r="E398" s="67"/>
      <c r="F398" s="67"/>
      <c r="G398" s="17"/>
    </row>
    <row r="399" spans="1:7" x14ac:dyDescent="0.25">
      <c r="A399" s="15"/>
      <c r="B399" s="69"/>
      <c r="C399" s="69"/>
      <c r="D399" s="67"/>
      <c r="E399" s="67"/>
      <c r="F399" s="67"/>
      <c r="G399" s="17"/>
    </row>
    <row r="400" spans="1:7" x14ac:dyDescent="0.25">
      <c r="A400" s="15"/>
      <c r="B400" s="69"/>
      <c r="C400" s="69"/>
      <c r="D400" s="67"/>
      <c r="E400" s="67"/>
      <c r="F400" s="67"/>
      <c r="G400" s="17"/>
    </row>
    <row r="401" spans="1:7" x14ac:dyDescent="0.25">
      <c r="A401" s="15"/>
      <c r="B401" s="69"/>
      <c r="C401" s="69"/>
      <c r="D401" s="67"/>
      <c r="E401" s="67"/>
      <c r="F401" s="67"/>
      <c r="G401" s="17"/>
    </row>
    <row r="402" spans="1:7" x14ac:dyDescent="0.25">
      <c r="A402" s="15"/>
      <c r="B402" s="69"/>
      <c r="C402" s="69"/>
      <c r="D402" s="67"/>
      <c r="E402" s="67"/>
      <c r="F402" s="67"/>
      <c r="G402" s="17"/>
    </row>
    <row r="403" spans="1:7" x14ac:dyDescent="0.25">
      <c r="A403" s="15"/>
      <c r="B403" s="69"/>
      <c r="C403" s="69"/>
      <c r="D403" s="67"/>
      <c r="E403" s="67"/>
      <c r="F403" s="67"/>
      <c r="G403" s="17"/>
    </row>
    <row r="404" spans="1:7" x14ac:dyDescent="0.25">
      <c r="A404" s="15"/>
      <c r="B404" s="69"/>
      <c r="C404" s="69"/>
      <c r="D404" s="67"/>
      <c r="E404" s="67"/>
      <c r="F404" s="67"/>
      <c r="G404" s="17"/>
    </row>
    <row r="405" spans="1:7" x14ac:dyDescent="0.25">
      <c r="A405" s="15"/>
      <c r="B405" s="69"/>
      <c r="C405" s="69"/>
      <c r="D405" s="67"/>
      <c r="E405" s="67"/>
      <c r="F405" s="67"/>
      <c r="G405" s="17"/>
    </row>
    <row r="406" spans="1:7" x14ac:dyDescent="0.25">
      <c r="A406" s="15"/>
      <c r="B406" s="69"/>
      <c r="C406" s="69"/>
      <c r="D406" s="67"/>
      <c r="E406" s="67"/>
      <c r="F406" s="67"/>
      <c r="G406" s="17"/>
    </row>
    <row r="407" spans="1:7" x14ac:dyDescent="0.25">
      <c r="A407" s="15"/>
      <c r="B407" s="69"/>
      <c r="C407" s="69"/>
      <c r="D407" s="67"/>
      <c r="E407" s="67"/>
      <c r="F407" s="67"/>
      <c r="G407" s="17"/>
    </row>
    <row r="408" spans="1:7" x14ac:dyDescent="0.25">
      <c r="A408" s="15"/>
      <c r="B408" s="69"/>
      <c r="C408" s="69"/>
      <c r="D408" s="67"/>
      <c r="E408" s="67"/>
      <c r="F408" s="67"/>
      <c r="G408" s="17"/>
    </row>
    <row r="409" spans="1:7" x14ac:dyDescent="0.25">
      <c r="A409" s="15"/>
      <c r="B409" s="69"/>
      <c r="C409" s="69"/>
      <c r="D409" s="67"/>
      <c r="E409" s="67"/>
      <c r="F409" s="67"/>
      <c r="G409" s="17"/>
    </row>
    <row r="410" spans="1:7" x14ac:dyDescent="0.25">
      <c r="A410" s="15"/>
      <c r="B410" s="69"/>
      <c r="C410" s="69"/>
      <c r="D410" s="67"/>
      <c r="E410" s="67"/>
      <c r="F410" s="67"/>
      <c r="G410" s="17"/>
    </row>
    <row r="411" spans="1:7" x14ac:dyDescent="0.25">
      <c r="A411" s="15"/>
      <c r="B411" s="69"/>
      <c r="C411" s="69"/>
      <c r="D411" s="67"/>
      <c r="E411" s="67"/>
      <c r="F411" s="67"/>
      <c r="G411" s="17"/>
    </row>
    <row r="412" spans="1:7" x14ac:dyDescent="0.25">
      <c r="A412" s="15"/>
      <c r="B412" s="69"/>
      <c r="C412" s="69"/>
      <c r="D412" s="67"/>
      <c r="E412" s="67"/>
      <c r="F412" s="67"/>
      <c r="G412" s="17"/>
    </row>
    <row r="413" spans="1:7" x14ac:dyDescent="0.25">
      <c r="A413" s="15"/>
      <c r="B413" s="69"/>
      <c r="C413" s="69"/>
      <c r="D413" s="67"/>
      <c r="E413" s="67"/>
      <c r="F413" s="67"/>
      <c r="G413" s="17"/>
    </row>
    <row r="414" spans="1:7" x14ac:dyDescent="0.25">
      <c r="A414" s="15"/>
      <c r="B414" s="69"/>
      <c r="C414" s="69"/>
      <c r="D414" s="67"/>
      <c r="E414" s="67"/>
      <c r="F414" s="67"/>
      <c r="G414" s="17"/>
    </row>
    <row r="415" spans="1:7" x14ac:dyDescent="0.25">
      <c r="A415" s="15"/>
      <c r="B415" s="69"/>
      <c r="C415" s="69"/>
      <c r="D415" s="67"/>
      <c r="E415" s="67"/>
      <c r="F415" s="67"/>
      <c r="G415" s="17"/>
    </row>
    <row r="416" spans="1:7" x14ac:dyDescent="0.25">
      <c r="A416" s="15"/>
      <c r="B416" s="69"/>
      <c r="C416" s="69"/>
      <c r="D416" s="67"/>
      <c r="E416" s="67"/>
      <c r="F416" s="67"/>
      <c r="G416" s="17"/>
    </row>
    <row r="417" spans="1:7" x14ac:dyDescent="0.25">
      <c r="A417" s="15"/>
      <c r="B417" s="69"/>
      <c r="C417" s="69"/>
      <c r="D417" s="67"/>
      <c r="E417" s="67"/>
      <c r="F417" s="67"/>
      <c r="G417" s="17"/>
    </row>
    <row r="418" spans="1:7" x14ac:dyDescent="0.25">
      <c r="A418" s="15"/>
      <c r="B418" s="69"/>
      <c r="C418" s="69"/>
      <c r="D418" s="67"/>
      <c r="E418" s="67"/>
      <c r="F418" s="67"/>
      <c r="G418" s="17"/>
    </row>
    <row r="419" spans="1:7" x14ac:dyDescent="0.25">
      <c r="A419" s="15"/>
      <c r="B419" s="69"/>
      <c r="C419" s="69"/>
      <c r="D419" s="67"/>
      <c r="E419" s="67"/>
      <c r="F419" s="67"/>
      <c r="G419" s="17"/>
    </row>
    <row r="420" spans="1:7" x14ac:dyDescent="0.25">
      <c r="A420" s="15"/>
      <c r="B420" s="69"/>
      <c r="C420" s="69"/>
      <c r="D420" s="67"/>
      <c r="E420" s="67"/>
      <c r="F420" s="67"/>
      <c r="G420" s="17"/>
    </row>
    <row r="421" spans="1:7" x14ac:dyDescent="0.25">
      <c r="A421" s="15"/>
      <c r="B421" s="69"/>
      <c r="C421" s="69"/>
      <c r="D421" s="67"/>
      <c r="E421" s="67"/>
      <c r="F421" s="67"/>
      <c r="G421" s="17"/>
    </row>
    <row r="422" spans="1:7" x14ac:dyDescent="0.25">
      <c r="A422" s="15"/>
      <c r="B422" s="69"/>
      <c r="C422" s="69"/>
      <c r="D422" s="67"/>
      <c r="E422" s="67"/>
      <c r="F422" s="67"/>
      <c r="G422" s="17"/>
    </row>
    <row r="423" spans="1:7" x14ac:dyDescent="0.25">
      <c r="A423" s="15"/>
      <c r="B423" s="69"/>
      <c r="C423" s="69"/>
      <c r="D423" s="67"/>
      <c r="E423" s="67"/>
      <c r="F423" s="67"/>
      <c r="G423" s="17"/>
    </row>
    <row r="424" spans="1:7" x14ac:dyDescent="0.25">
      <c r="A424" s="15"/>
      <c r="B424" s="69"/>
      <c r="C424" s="69"/>
      <c r="D424" s="67"/>
      <c r="E424" s="67"/>
      <c r="F424" s="67"/>
      <c r="G424" s="17"/>
    </row>
    <row r="425" spans="1:7" x14ac:dyDescent="0.25">
      <c r="A425" s="15"/>
      <c r="B425" s="69"/>
      <c r="C425" s="69"/>
      <c r="D425" s="67"/>
      <c r="E425" s="67"/>
      <c r="F425" s="67"/>
      <c r="G425" s="17"/>
    </row>
    <row r="426" spans="1:7" x14ac:dyDescent="0.25">
      <c r="A426" s="15"/>
      <c r="B426" s="69"/>
      <c r="C426" s="69"/>
      <c r="D426" s="67"/>
      <c r="E426" s="67"/>
      <c r="F426" s="67"/>
      <c r="G426" s="17"/>
    </row>
    <row r="427" spans="1:7" x14ac:dyDescent="0.25">
      <c r="A427" s="15"/>
      <c r="B427" s="69"/>
      <c r="C427" s="69"/>
      <c r="D427" s="67"/>
      <c r="E427" s="67"/>
      <c r="F427" s="67"/>
      <c r="G427" s="17"/>
    </row>
    <row r="428" spans="1:7" x14ac:dyDescent="0.25">
      <c r="A428" s="15"/>
      <c r="B428" s="69"/>
      <c r="C428" s="69"/>
      <c r="D428" s="67"/>
      <c r="E428" s="67"/>
      <c r="F428" s="67"/>
      <c r="G428" s="17"/>
    </row>
    <row r="429" spans="1:7" x14ac:dyDescent="0.25">
      <c r="A429" s="15"/>
      <c r="B429" s="69"/>
      <c r="C429" s="69"/>
      <c r="D429" s="67"/>
      <c r="E429" s="67"/>
      <c r="F429" s="67"/>
      <c r="G429" s="17"/>
    </row>
    <row r="430" spans="1:7" x14ac:dyDescent="0.25">
      <c r="A430" s="15"/>
      <c r="B430" s="69"/>
      <c r="C430" s="69"/>
      <c r="D430" s="67"/>
      <c r="E430" s="67"/>
      <c r="F430" s="67"/>
      <c r="G430" s="17"/>
    </row>
    <row r="431" spans="1:7" x14ac:dyDescent="0.25">
      <c r="A431" s="15"/>
      <c r="B431" s="69"/>
      <c r="C431" s="69"/>
      <c r="D431" s="67"/>
      <c r="E431" s="67"/>
      <c r="F431" s="67"/>
      <c r="G431" s="17"/>
    </row>
    <row r="432" spans="1:7" x14ac:dyDescent="0.25">
      <c r="A432" s="15"/>
      <c r="B432" s="69"/>
      <c r="C432" s="69"/>
      <c r="D432" s="67"/>
      <c r="E432" s="67"/>
      <c r="F432" s="67"/>
      <c r="G432" s="17"/>
    </row>
    <row r="433" spans="1:7" x14ac:dyDescent="0.25">
      <c r="A433" s="15"/>
      <c r="B433" s="69"/>
      <c r="C433" s="69"/>
      <c r="D433" s="67"/>
      <c r="E433" s="67"/>
      <c r="F433" s="67"/>
      <c r="G433" s="17"/>
    </row>
    <row r="434" spans="1:7" x14ac:dyDescent="0.25">
      <c r="A434" s="15"/>
      <c r="B434" s="69"/>
      <c r="C434" s="69"/>
      <c r="D434" s="67"/>
      <c r="E434" s="67"/>
      <c r="F434" s="67"/>
      <c r="G434" s="17"/>
    </row>
    <row r="435" spans="1:7" x14ac:dyDescent="0.25">
      <c r="A435" s="15"/>
      <c r="B435" s="69"/>
      <c r="C435" s="69"/>
      <c r="D435" s="67"/>
      <c r="E435" s="67"/>
      <c r="F435" s="67"/>
      <c r="G435" s="17"/>
    </row>
    <row r="436" spans="1:7" x14ac:dyDescent="0.25">
      <c r="A436" s="15"/>
      <c r="B436" s="69"/>
      <c r="C436" s="69"/>
      <c r="D436" s="67"/>
      <c r="E436" s="67"/>
      <c r="F436" s="67"/>
      <c r="G436" s="17"/>
    </row>
    <row r="437" spans="1:7" x14ac:dyDescent="0.25">
      <c r="A437" s="15"/>
      <c r="B437" s="69"/>
      <c r="C437" s="69"/>
      <c r="D437" s="67"/>
      <c r="E437" s="67"/>
      <c r="F437" s="67"/>
      <c r="G437" s="17"/>
    </row>
    <row r="438" spans="1:7" x14ac:dyDescent="0.25">
      <c r="A438" s="15"/>
      <c r="B438" s="69"/>
      <c r="C438" s="69"/>
      <c r="D438" s="67"/>
      <c r="E438" s="67"/>
      <c r="F438" s="67"/>
      <c r="G438" s="17"/>
    </row>
    <row r="439" spans="1:7" x14ac:dyDescent="0.25">
      <c r="A439" s="15"/>
      <c r="B439" s="69"/>
      <c r="C439" s="69"/>
      <c r="D439" s="67"/>
      <c r="E439" s="67"/>
      <c r="F439" s="67"/>
      <c r="G439" s="17"/>
    </row>
    <row r="440" spans="1:7" x14ac:dyDescent="0.25">
      <c r="A440" s="70"/>
      <c r="G440" s="73"/>
    </row>
    <row r="441" spans="1:7" x14ac:dyDescent="0.25">
      <c r="A441" s="70"/>
      <c r="G441" s="73"/>
    </row>
    <row r="442" spans="1:7" x14ac:dyDescent="0.25">
      <c r="A442" s="70"/>
      <c r="G442" s="73"/>
    </row>
    <row r="443" spans="1:7" x14ac:dyDescent="0.25">
      <c r="A443" s="70"/>
      <c r="G443" s="73"/>
    </row>
    <row r="444" spans="1:7" x14ac:dyDescent="0.25">
      <c r="A444" s="70"/>
      <c r="G444" s="73"/>
    </row>
    <row r="445" spans="1:7" x14ac:dyDescent="0.25">
      <c r="A445" s="70"/>
      <c r="G445" s="73"/>
    </row>
    <row r="446" spans="1:7" x14ac:dyDescent="0.25">
      <c r="A446" s="70"/>
      <c r="G446" s="73"/>
    </row>
    <row r="447" spans="1:7" x14ac:dyDescent="0.25">
      <c r="A447" s="70"/>
      <c r="G447" s="73"/>
    </row>
    <row r="448" spans="1:7" x14ac:dyDescent="0.25">
      <c r="A448" s="70"/>
      <c r="G448" s="73"/>
    </row>
    <row r="449" spans="1:7" x14ac:dyDescent="0.25">
      <c r="A449" s="70"/>
      <c r="G449" s="73"/>
    </row>
    <row r="450" spans="1:7" x14ac:dyDescent="0.25">
      <c r="A450" s="70"/>
      <c r="G450" s="73"/>
    </row>
    <row r="451" spans="1:7" x14ac:dyDescent="0.25">
      <c r="A451" s="70"/>
      <c r="G451" s="73"/>
    </row>
    <row r="452" spans="1:7" x14ac:dyDescent="0.25">
      <c r="A452" s="70"/>
      <c r="G452" s="73"/>
    </row>
    <row r="453" spans="1:7" x14ac:dyDescent="0.25">
      <c r="A453" s="70"/>
      <c r="G453" s="73"/>
    </row>
    <row r="454" spans="1:7" x14ac:dyDescent="0.25">
      <c r="A454" s="70"/>
      <c r="G454" s="73"/>
    </row>
    <row r="455" spans="1:7" x14ac:dyDescent="0.25">
      <c r="A455" s="70"/>
      <c r="G455" s="73"/>
    </row>
    <row r="456" spans="1:7" x14ac:dyDescent="0.25">
      <c r="A456" s="70"/>
      <c r="G456" s="73"/>
    </row>
    <row r="457" spans="1:7" x14ac:dyDescent="0.25">
      <c r="A457" s="70"/>
      <c r="G457" s="73"/>
    </row>
    <row r="458" spans="1:7" x14ac:dyDescent="0.25">
      <c r="A458" s="70"/>
      <c r="G458" s="73"/>
    </row>
    <row r="459" spans="1:7" x14ac:dyDescent="0.25">
      <c r="A459" s="70"/>
      <c r="G459" s="73"/>
    </row>
    <row r="460" spans="1:7" x14ac:dyDescent="0.25">
      <c r="A460" s="70"/>
      <c r="G460" s="73"/>
    </row>
    <row r="461" spans="1:7" x14ac:dyDescent="0.25">
      <c r="A461" s="70"/>
      <c r="G461" s="73"/>
    </row>
    <row r="462" spans="1:7" x14ac:dyDescent="0.25">
      <c r="A462" s="70"/>
      <c r="G462" s="73"/>
    </row>
    <row r="463" spans="1:7" x14ac:dyDescent="0.25">
      <c r="A463" s="70"/>
      <c r="G463" s="73"/>
    </row>
    <row r="464" spans="1:7" x14ac:dyDescent="0.25">
      <c r="A464" s="70"/>
      <c r="G464" s="73"/>
    </row>
    <row r="465" spans="1:7" x14ac:dyDescent="0.25">
      <c r="A465" s="70"/>
      <c r="G465" s="73"/>
    </row>
    <row r="466" spans="1:7" x14ac:dyDescent="0.25">
      <c r="A466" s="70"/>
      <c r="G466" s="73"/>
    </row>
    <row r="467" spans="1:7" x14ac:dyDescent="0.25">
      <c r="A467" s="70"/>
      <c r="G467" s="73"/>
    </row>
    <row r="468" spans="1:7" x14ac:dyDescent="0.25">
      <c r="A468" s="70"/>
      <c r="G468" s="73"/>
    </row>
    <row r="469" spans="1:7" x14ac:dyDescent="0.25">
      <c r="A469" s="70"/>
      <c r="G469" s="73"/>
    </row>
    <row r="470" spans="1:7" x14ac:dyDescent="0.25">
      <c r="A470" s="70"/>
      <c r="G470" s="73"/>
    </row>
    <row r="471" spans="1:7" x14ac:dyDescent="0.25">
      <c r="A471" s="70"/>
      <c r="G471" s="73"/>
    </row>
    <row r="472" spans="1:7" x14ac:dyDescent="0.25">
      <c r="A472" s="70"/>
      <c r="G472" s="73"/>
    </row>
    <row r="473" spans="1:7" x14ac:dyDescent="0.25">
      <c r="A473" s="70"/>
      <c r="G473" s="73"/>
    </row>
    <row r="474" spans="1:7" x14ac:dyDescent="0.25">
      <c r="A474" s="70"/>
      <c r="G474" s="73"/>
    </row>
    <row r="475" spans="1:7" x14ac:dyDescent="0.25">
      <c r="A475" s="70"/>
      <c r="G475" s="73"/>
    </row>
    <row r="476" spans="1:7" x14ac:dyDescent="0.25">
      <c r="A476" s="70"/>
      <c r="G476" s="73"/>
    </row>
    <row r="477" spans="1:7" x14ac:dyDescent="0.25">
      <c r="A477" s="70"/>
      <c r="G477" s="73"/>
    </row>
    <row r="478" spans="1:7" x14ac:dyDescent="0.25">
      <c r="A478" s="70"/>
      <c r="G478" s="73"/>
    </row>
    <row r="479" spans="1:7" x14ac:dyDescent="0.25">
      <c r="A479" s="70"/>
      <c r="G479" s="73"/>
    </row>
    <row r="480" spans="1:7" x14ac:dyDescent="0.25">
      <c r="A480" s="70"/>
      <c r="G480" s="73"/>
    </row>
    <row r="481" spans="1:7" x14ac:dyDescent="0.25">
      <c r="A481" s="70"/>
      <c r="G481" s="73"/>
    </row>
    <row r="482" spans="1:7" x14ac:dyDescent="0.25">
      <c r="A482" s="70"/>
      <c r="G482" s="73"/>
    </row>
    <row r="483" spans="1:7" x14ac:dyDescent="0.25">
      <c r="A483" s="70"/>
      <c r="G483" s="73"/>
    </row>
    <row r="484" spans="1:7" x14ac:dyDescent="0.25">
      <c r="A484" s="70"/>
      <c r="G484" s="73"/>
    </row>
    <row r="485" spans="1:7" x14ac:dyDescent="0.25">
      <c r="A485" s="70"/>
      <c r="G485" s="73"/>
    </row>
    <row r="486" spans="1:7" x14ac:dyDescent="0.25">
      <c r="A486" s="70"/>
      <c r="G486" s="73"/>
    </row>
    <row r="487" spans="1:7" x14ac:dyDescent="0.25">
      <c r="A487" s="70"/>
      <c r="G487" s="73"/>
    </row>
    <row r="488" spans="1:7" x14ac:dyDescent="0.25">
      <c r="A488" s="70"/>
      <c r="G488" s="73"/>
    </row>
    <row r="489" spans="1:7" x14ac:dyDescent="0.25">
      <c r="A489" s="70"/>
      <c r="G489" s="73"/>
    </row>
    <row r="490" spans="1:7" x14ac:dyDescent="0.25">
      <c r="A490" s="70"/>
      <c r="G490" s="73"/>
    </row>
    <row r="491" spans="1:7" x14ac:dyDescent="0.25">
      <c r="A491" s="70"/>
      <c r="G491" s="73"/>
    </row>
    <row r="492" spans="1:7" x14ac:dyDescent="0.25">
      <c r="A492" s="70"/>
      <c r="G492" s="73"/>
    </row>
    <row r="493" spans="1:7" x14ac:dyDescent="0.25">
      <c r="A493" s="70"/>
      <c r="G493" s="73"/>
    </row>
    <row r="494" spans="1:7" x14ac:dyDescent="0.25">
      <c r="A494" s="70"/>
      <c r="G494" s="73"/>
    </row>
    <row r="495" spans="1:7" x14ac:dyDescent="0.25">
      <c r="A495" s="70"/>
      <c r="G495" s="73"/>
    </row>
    <row r="496" spans="1:7" x14ac:dyDescent="0.25">
      <c r="A496" s="70"/>
      <c r="G496" s="73"/>
    </row>
    <row r="497" spans="1:7" x14ac:dyDescent="0.25">
      <c r="A497" s="70"/>
      <c r="G497" s="73"/>
    </row>
    <row r="498" spans="1:7" x14ac:dyDescent="0.25">
      <c r="A498" s="70"/>
      <c r="G498" s="73"/>
    </row>
    <row r="499" spans="1:7" x14ac:dyDescent="0.25">
      <c r="A499" s="70"/>
      <c r="G499" s="73"/>
    </row>
    <row r="500" spans="1:7" x14ac:dyDescent="0.25">
      <c r="A500" s="70"/>
      <c r="G500" s="73"/>
    </row>
    <row r="501" spans="1:7" x14ac:dyDescent="0.25">
      <c r="A501" s="70"/>
      <c r="G501" s="73"/>
    </row>
    <row r="502" spans="1:7" x14ac:dyDescent="0.25">
      <c r="A502" s="70"/>
      <c r="G502" s="73"/>
    </row>
    <row r="503" spans="1:7" x14ac:dyDescent="0.25">
      <c r="A503" s="70"/>
      <c r="G503" s="73"/>
    </row>
    <row r="504" spans="1:7" x14ac:dyDescent="0.25">
      <c r="A504" s="70"/>
      <c r="G504" s="73"/>
    </row>
    <row r="505" spans="1:7" x14ac:dyDescent="0.25">
      <c r="A505" s="70"/>
      <c r="G505" s="73"/>
    </row>
    <row r="506" spans="1:7" x14ac:dyDescent="0.25">
      <c r="A506" s="70"/>
      <c r="G506" s="73"/>
    </row>
    <row r="507" spans="1:7" x14ac:dyDescent="0.25">
      <c r="A507" s="70"/>
      <c r="G507" s="73"/>
    </row>
    <row r="508" spans="1:7" x14ac:dyDescent="0.25">
      <c r="A508" s="70"/>
      <c r="G508" s="73"/>
    </row>
    <row r="509" spans="1:7" x14ac:dyDescent="0.25">
      <c r="A509" s="70"/>
      <c r="G509" s="73"/>
    </row>
    <row r="510" spans="1:7" x14ac:dyDescent="0.25">
      <c r="A510" s="70"/>
      <c r="G510" s="73"/>
    </row>
    <row r="511" spans="1:7" x14ac:dyDescent="0.25">
      <c r="A511" s="70"/>
      <c r="G511" s="73"/>
    </row>
    <row r="512" spans="1:7" x14ac:dyDescent="0.25">
      <c r="A512" s="70"/>
      <c r="G512" s="73"/>
    </row>
    <row r="513" spans="1:7" x14ac:dyDescent="0.25">
      <c r="A513" s="70"/>
      <c r="G513" s="73"/>
    </row>
    <row r="514" spans="1:7" x14ac:dyDescent="0.25">
      <c r="A514" s="70"/>
      <c r="G514" s="73"/>
    </row>
    <row r="515" spans="1:7" x14ac:dyDescent="0.25">
      <c r="A515" s="70"/>
      <c r="G515" s="73"/>
    </row>
    <row r="516" spans="1:7" x14ac:dyDescent="0.25">
      <c r="A516" s="70"/>
      <c r="G516" s="73"/>
    </row>
    <row r="517" spans="1:7" x14ac:dyDescent="0.25">
      <c r="A517" s="70"/>
      <c r="G517" s="73"/>
    </row>
    <row r="518" spans="1:7" x14ac:dyDescent="0.25">
      <c r="A518" s="70"/>
      <c r="G518" s="73"/>
    </row>
    <row r="519" spans="1:7" x14ac:dyDescent="0.25">
      <c r="A519" s="70"/>
      <c r="G519" s="73"/>
    </row>
    <row r="520" spans="1:7" x14ac:dyDescent="0.25">
      <c r="A520" s="70"/>
      <c r="G520" s="73"/>
    </row>
    <row r="521" spans="1:7" x14ac:dyDescent="0.25">
      <c r="A521" s="70"/>
      <c r="G521" s="73"/>
    </row>
    <row r="522" spans="1:7" x14ac:dyDescent="0.25">
      <c r="A522" s="70"/>
      <c r="G522" s="73"/>
    </row>
    <row r="523" spans="1:7" x14ac:dyDescent="0.25">
      <c r="A523" s="70"/>
      <c r="G523" s="73"/>
    </row>
    <row r="524" spans="1:7" x14ac:dyDescent="0.25">
      <c r="A524" s="70"/>
      <c r="G524" s="73"/>
    </row>
    <row r="525" spans="1:7" x14ac:dyDescent="0.25">
      <c r="A525" s="70"/>
      <c r="G525" s="73"/>
    </row>
    <row r="526" spans="1:7" x14ac:dyDescent="0.25">
      <c r="A526" s="70"/>
      <c r="G526" s="73"/>
    </row>
    <row r="527" spans="1:7" x14ac:dyDescent="0.25">
      <c r="A527" s="70"/>
      <c r="G527" s="73"/>
    </row>
    <row r="528" spans="1:7" x14ac:dyDescent="0.25">
      <c r="A528" s="70"/>
      <c r="G528" s="73"/>
    </row>
    <row r="529" spans="1:7" x14ac:dyDescent="0.25">
      <c r="A529" s="70"/>
      <c r="G529" s="73"/>
    </row>
    <row r="530" spans="1:7" x14ac:dyDescent="0.25">
      <c r="A530" s="70"/>
      <c r="G530" s="73"/>
    </row>
    <row r="531" spans="1:7" x14ac:dyDescent="0.25">
      <c r="A531" s="70"/>
      <c r="G531" s="73"/>
    </row>
    <row r="532" spans="1:7" x14ac:dyDescent="0.25">
      <c r="A532" s="70"/>
      <c r="G532" s="73"/>
    </row>
    <row r="533" spans="1:7" x14ac:dyDescent="0.25">
      <c r="A533" s="70"/>
      <c r="G533" s="73"/>
    </row>
    <row r="534" spans="1:7" x14ac:dyDescent="0.25">
      <c r="A534" s="70"/>
      <c r="G534" s="73"/>
    </row>
    <row r="535" spans="1:7" x14ac:dyDescent="0.25">
      <c r="A535" s="70"/>
      <c r="G535" s="73"/>
    </row>
    <row r="536" spans="1:7" x14ac:dyDescent="0.25">
      <c r="A536" s="70"/>
      <c r="G536" s="73"/>
    </row>
    <row r="537" spans="1:7" x14ac:dyDescent="0.25">
      <c r="A537" s="70"/>
      <c r="G537" s="73"/>
    </row>
    <row r="538" spans="1:7" x14ac:dyDescent="0.25">
      <c r="A538" s="70"/>
      <c r="G538" s="73"/>
    </row>
    <row r="539" spans="1:7" x14ac:dyDescent="0.25">
      <c r="A539" s="70"/>
      <c r="G539" s="73"/>
    </row>
    <row r="540" spans="1:7" x14ac:dyDescent="0.25">
      <c r="A540" s="70"/>
      <c r="G540" s="73"/>
    </row>
    <row r="541" spans="1:7" x14ac:dyDescent="0.25">
      <c r="A541" s="70"/>
      <c r="G541" s="73"/>
    </row>
    <row r="542" spans="1:7" x14ac:dyDescent="0.25">
      <c r="A542" s="70"/>
      <c r="G542" s="73"/>
    </row>
    <row r="543" spans="1:7" x14ac:dyDescent="0.25">
      <c r="A543" s="70"/>
      <c r="G543" s="73"/>
    </row>
    <row r="544" spans="1:7" x14ac:dyDescent="0.25">
      <c r="A544" s="70"/>
      <c r="G544" s="73"/>
    </row>
    <row r="545" spans="1:7" x14ac:dyDescent="0.25">
      <c r="A545" s="70"/>
      <c r="G545" s="73"/>
    </row>
    <row r="546" spans="1:7" x14ac:dyDescent="0.25">
      <c r="A546" s="70"/>
      <c r="G546" s="73"/>
    </row>
    <row r="547" spans="1:7" x14ac:dyDescent="0.25">
      <c r="A547" s="70"/>
      <c r="G547" s="73"/>
    </row>
    <row r="548" spans="1:7" x14ac:dyDescent="0.25">
      <c r="A548" s="70"/>
      <c r="G548" s="73"/>
    </row>
    <row r="549" spans="1:7" x14ac:dyDescent="0.25">
      <c r="A549" s="70"/>
      <c r="G549" s="73"/>
    </row>
    <row r="550" spans="1:7" x14ac:dyDescent="0.25">
      <c r="A550" s="70"/>
      <c r="G550" s="73"/>
    </row>
    <row r="551" spans="1:7" x14ac:dyDescent="0.25">
      <c r="A551" s="70"/>
      <c r="G551" s="73"/>
    </row>
    <row r="552" spans="1:7" x14ac:dyDescent="0.25">
      <c r="A552" s="70"/>
      <c r="G552" s="73"/>
    </row>
    <row r="553" spans="1:7" x14ac:dyDescent="0.25">
      <c r="A553" s="70"/>
      <c r="G553" s="73"/>
    </row>
    <row r="554" spans="1:7" x14ac:dyDescent="0.25">
      <c r="A554" s="70"/>
      <c r="G554" s="73"/>
    </row>
    <row r="555" spans="1:7" x14ac:dyDescent="0.25">
      <c r="A555" s="70"/>
      <c r="G555" s="73"/>
    </row>
    <row r="556" spans="1:7" x14ac:dyDescent="0.25">
      <c r="A556" s="70"/>
      <c r="G556" s="73"/>
    </row>
    <row r="557" spans="1:7" x14ac:dyDescent="0.25">
      <c r="A557" s="70"/>
      <c r="G557" s="73"/>
    </row>
    <row r="558" spans="1:7" x14ac:dyDescent="0.25">
      <c r="A558" s="70"/>
      <c r="G558" s="73"/>
    </row>
    <row r="559" spans="1:7" x14ac:dyDescent="0.25">
      <c r="A559" s="70"/>
      <c r="G559" s="73"/>
    </row>
    <row r="560" spans="1:7" x14ac:dyDescent="0.25">
      <c r="A560" s="70"/>
      <c r="G560" s="73"/>
    </row>
    <row r="561" spans="1:7" x14ac:dyDescent="0.25">
      <c r="A561" s="70"/>
      <c r="G561" s="73"/>
    </row>
    <row r="562" spans="1:7" x14ac:dyDescent="0.25">
      <c r="A562" s="70"/>
      <c r="G562" s="73"/>
    </row>
    <row r="563" spans="1:7" x14ac:dyDescent="0.25">
      <c r="A563" s="70"/>
      <c r="G563" s="73"/>
    </row>
    <row r="564" spans="1:7" x14ac:dyDescent="0.25">
      <c r="A564" s="70"/>
      <c r="G564" s="73"/>
    </row>
    <row r="565" spans="1:7" x14ac:dyDescent="0.25">
      <c r="A565" s="70"/>
      <c r="G565" s="73"/>
    </row>
    <row r="566" spans="1:7" x14ac:dyDescent="0.25">
      <c r="A566" s="70"/>
      <c r="G566" s="73"/>
    </row>
    <row r="567" spans="1:7" x14ac:dyDescent="0.25">
      <c r="A567" s="70"/>
      <c r="G567" s="73"/>
    </row>
    <row r="568" spans="1:7" x14ac:dyDescent="0.25">
      <c r="A568" s="70"/>
      <c r="G568" s="73"/>
    </row>
    <row r="569" spans="1:7" x14ac:dyDescent="0.25">
      <c r="A569" s="70"/>
      <c r="G569" s="73"/>
    </row>
    <row r="570" spans="1:7" x14ac:dyDescent="0.25">
      <c r="A570" s="70"/>
      <c r="G570" s="73"/>
    </row>
    <row r="571" spans="1:7" x14ac:dyDescent="0.25">
      <c r="A571" s="70"/>
      <c r="G571" s="73"/>
    </row>
    <row r="572" spans="1:7" x14ac:dyDescent="0.25">
      <c r="A572" s="70"/>
      <c r="G572" s="73"/>
    </row>
    <row r="573" spans="1:7" x14ac:dyDescent="0.25">
      <c r="A573" s="70"/>
      <c r="G573" s="73"/>
    </row>
    <row r="574" spans="1:7" x14ac:dyDescent="0.25">
      <c r="A574" s="70"/>
      <c r="G574" s="73"/>
    </row>
    <row r="575" spans="1:7" x14ac:dyDescent="0.25">
      <c r="A575" s="70"/>
      <c r="G575" s="73"/>
    </row>
    <row r="576" spans="1:7" x14ac:dyDescent="0.25">
      <c r="A576" s="70"/>
      <c r="G576" s="73"/>
    </row>
    <row r="577" spans="1:7" x14ac:dyDescent="0.25">
      <c r="A577" s="70"/>
      <c r="G577" s="73"/>
    </row>
    <row r="578" spans="1:7" x14ac:dyDescent="0.25">
      <c r="A578" s="70"/>
      <c r="G578" s="73"/>
    </row>
    <row r="579" spans="1:7" x14ac:dyDescent="0.25">
      <c r="A579" s="70"/>
      <c r="G579" s="73"/>
    </row>
    <row r="580" spans="1:7" x14ac:dyDescent="0.25">
      <c r="A580" s="70"/>
      <c r="G580" s="73"/>
    </row>
    <row r="581" spans="1:7" x14ac:dyDescent="0.25">
      <c r="A581" s="70"/>
      <c r="G581" s="73"/>
    </row>
    <row r="582" spans="1:7" x14ac:dyDescent="0.25">
      <c r="A582" s="70"/>
      <c r="G582" s="73"/>
    </row>
    <row r="583" spans="1:7" x14ac:dyDescent="0.25">
      <c r="A583" s="70"/>
      <c r="G583" s="73"/>
    </row>
    <row r="584" spans="1:7" x14ac:dyDescent="0.25">
      <c r="A584" s="70"/>
      <c r="G584" s="73"/>
    </row>
    <row r="585" spans="1:7" x14ac:dyDescent="0.25">
      <c r="A585" s="70"/>
      <c r="G585" s="73"/>
    </row>
    <row r="586" spans="1:7" x14ac:dyDescent="0.25">
      <c r="A586" s="70"/>
      <c r="G586" s="73"/>
    </row>
    <row r="587" spans="1:7" x14ac:dyDescent="0.25">
      <c r="A587" s="70"/>
      <c r="G587" s="73"/>
    </row>
    <row r="588" spans="1:7" x14ac:dyDescent="0.25">
      <c r="A588" s="70"/>
      <c r="G588" s="73"/>
    </row>
    <row r="589" spans="1:7" x14ac:dyDescent="0.25">
      <c r="A589" s="70"/>
      <c r="G589" s="73"/>
    </row>
    <row r="590" spans="1:7" x14ac:dyDescent="0.25">
      <c r="A590" s="70"/>
      <c r="G590" s="73"/>
    </row>
    <row r="591" spans="1:7" x14ac:dyDescent="0.25">
      <c r="A591" s="70"/>
      <c r="G591" s="73"/>
    </row>
    <row r="592" spans="1:7" x14ac:dyDescent="0.25">
      <c r="A592" s="70"/>
      <c r="G592" s="73"/>
    </row>
    <row r="593" spans="1:7" x14ac:dyDescent="0.25">
      <c r="A593" s="70"/>
      <c r="G593" s="73"/>
    </row>
    <row r="594" spans="1:7" x14ac:dyDescent="0.25">
      <c r="A594" s="70"/>
      <c r="G594" s="73"/>
    </row>
    <row r="595" spans="1:7" x14ac:dyDescent="0.25">
      <c r="A595" s="70"/>
      <c r="G595" s="73"/>
    </row>
    <row r="596" spans="1:7" x14ac:dyDescent="0.25">
      <c r="A596" s="70"/>
      <c r="G596" s="73"/>
    </row>
    <row r="597" spans="1:7" x14ac:dyDescent="0.25">
      <c r="A597" s="70"/>
      <c r="G597" s="73"/>
    </row>
    <row r="598" spans="1:7" x14ac:dyDescent="0.25">
      <c r="A598" s="70"/>
      <c r="G598" s="73"/>
    </row>
    <row r="599" spans="1:7" x14ac:dyDescent="0.25">
      <c r="A599" s="70"/>
      <c r="G599" s="73"/>
    </row>
    <row r="600" spans="1:7" x14ac:dyDescent="0.25">
      <c r="A600" s="70"/>
      <c r="G600" s="73"/>
    </row>
    <row r="601" spans="1:7" x14ac:dyDescent="0.25">
      <c r="A601" s="70"/>
      <c r="G601" s="73"/>
    </row>
    <row r="602" spans="1:7" x14ac:dyDescent="0.25">
      <c r="A602" s="70"/>
      <c r="G602" s="73"/>
    </row>
    <row r="603" spans="1:7" x14ac:dyDescent="0.25">
      <c r="A603" s="70"/>
      <c r="G603" s="73"/>
    </row>
    <row r="604" spans="1:7" x14ac:dyDescent="0.25">
      <c r="A604" s="70"/>
      <c r="G604" s="73"/>
    </row>
    <row r="605" spans="1:7" x14ac:dyDescent="0.25">
      <c r="A605" s="70"/>
      <c r="G605" s="73"/>
    </row>
    <row r="606" spans="1:7" x14ac:dyDescent="0.25">
      <c r="A606" s="70"/>
      <c r="G606" s="73"/>
    </row>
    <row r="607" spans="1:7" x14ac:dyDescent="0.25">
      <c r="A607" s="70"/>
      <c r="G607" s="73"/>
    </row>
    <row r="608" spans="1:7" x14ac:dyDescent="0.25">
      <c r="A608" s="70"/>
      <c r="G608" s="73"/>
    </row>
    <row r="609" spans="1:7" x14ac:dyDescent="0.25">
      <c r="A609" s="70"/>
      <c r="G609" s="73"/>
    </row>
    <row r="610" spans="1:7" x14ac:dyDescent="0.25">
      <c r="A610" s="70"/>
      <c r="G610" s="73"/>
    </row>
    <row r="611" spans="1:7" x14ac:dyDescent="0.25">
      <c r="A611" s="70"/>
      <c r="G611" s="73"/>
    </row>
    <row r="612" spans="1:7" x14ac:dyDescent="0.25">
      <c r="A612" s="70"/>
      <c r="G612" s="73"/>
    </row>
    <row r="613" spans="1:7" x14ac:dyDescent="0.25">
      <c r="A613" s="70"/>
      <c r="G613" s="73"/>
    </row>
    <row r="614" spans="1:7" x14ac:dyDescent="0.25">
      <c r="A614" s="70"/>
      <c r="G614" s="73"/>
    </row>
    <row r="615" spans="1:7" x14ac:dyDescent="0.25">
      <c r="A615" s="70"/>
      <c r="G615" s="73"/>
    </row>
    <row r="616" spans="1:7" x14ac:dyDescent="0.25">
      <c r="A616" s="70"/>
      <c r="G616" s="73"/>
    </row>
    <row r="617" spans="1:7" x14ac:dyDescent="0.25">
      <c r="A617" s="70"/>
      <c r="G617" s="73"/>
    </row>
    <row r="618" spans="1:7" x14ac:dyDescent="0.25">
      <c r="A618" s="70"/>
      <c r="G618" s="73"/>
    </row>
    <row r="619" spans="1:7" x14ac:dyDescent="0.25">
      <c r="A619" s="70"/>
      <c r="G619" s="73"/>
    </row>
    <row r="620" spans="1:7" x14ac:dyDescent="0.25">
      <c r="A620" s="70"/>
      <c r="G620" s="73"/>
    </row>
    <row r="621" spans="1:7" x14ac:dyDescent="0.25">
      <c r="A621" s="70"/>
      <c r="G621" s="73"/>
    </row>
    <row r="622" spans="1:7" x14ac:dyDescent="0.25">
      <c r="A622" s="70"/>
      <c r="G622" s="73"/>
    </row>
    <row r="623" spans="1:7" x14ac:dyDescent="0.25">
      <c r="A623" s="70"/>
      <c r="G623" s="73"/>
    </row>
    <row r="624" spans="1:7" x14ac:dyDescent="0.25">
      <c r="A624" s="70"/>
      <c r="G624" s="73"/>
    </row>
    <row r="625" spans="1:7" x14ac:dyDescent="0.25">
      <c r="A625" s="70"/>
      <c r="G625" s="73"/>
    </row>
    <row r="626" spans="1:7" x14ac:dyDescent="0.25">
      <c r="A626" s="70"/>
      <c r="G626" s="73"/>
    </row>
    <row r="627" spans="1:7" x14ac:dyDescent="0.25">
      <c r="A627" s="70"/>
      <c r="G627" s="73"/>
    </row>
    <row r="628" spans="1:7" x14ac:dyDescent="0.25">
      <c r="A628" s="70"/>
      <c r="G628" s="73"/>
    </row>
    <row r="629" spans="1:7" x14ac:dyDescent="0.25">
      <c r="A629" s="70"/>
      <c r="G629" s="73"/>
    </row>
    <row r="630" spans="1:7" x14ac:dyDescent="0.25">
      <c r="A630" s="70"/>
      <c r="G630" s="73"/>
    </row>
    <row r="631" spans="1:7" x14ac:dyDescent="0.25">
      <c r="A631" s="70"/>
      <c r="G631" s="73"/>
    </row>
    <row r="632" spans="1:7" x14ac:dyDescent="0.25">
      <c r="A632" s="70"/>
      <c r="G632" s="73"/>
    </row>
    <row r="633" spans="1:7" x14ac:dyDescent="0.25">
      <c r="A633" s="70"/>
      <c r="G633" s="73"/>
    </row>
    <row r="634" spans="1:7" x14ac:dyDescent="0.25">
      <c r="A634" s="70"/>
      <c r="G634" s="73"/>
    </row>
    <row r="635" spans="1:7" x14ac:dyDescent="0.25">
      <c r="A635" s="70"/>
      <c r="G635" s="73"/>
    </row>
    <row r="636" spans="1:7" x14ac:dyDescent="0.25">
      <c r="A636" s="70"/>
      <c r="G636" s="73"/>
    </row>
    <row r="637" spans="1:7" x14ac:dyDescent="0.25">
      <c r="A637" s="70"/>
      <c r="G637" s="73"/>
    </row>
    <row r="638" spans="1:7" x14ac:dyDescent="0.25">
      <c r="A638" s="70"/>
      <c r="G638" s="73"/>
    </row>
    <row r="639" spans="1:7" x14ac:dyDescent="0.25">
      <c r="A639" s="70"/>
      <c r="G639" s="73"/>
    </row>
    <row r="640" spans="1:7" x14ac:dyDescent="0.25">
      <c r="A640" s="70"/>
      <c r="G640" s="73"/>
    </row>
    <row r="641" spans="1:7" x14ac:dyDescent="0.25">
      <c r="A641" s="70"/>
      <c r="G641" s="73"/>
    </row>
    <row r="642" spans="1:7" x14ac:dyDescent="0.25">
      <c r="A642" s="70"/>
      <c r="G642" s="73"/>
    </row>
    <row r="643" spans="1:7" x14ac:dyDescent="0.25">
      <c r="A643" s="70"/>
      <c r="G643" s="73"/>
    </row>
    <row r="644" spans="1:7" x14ac:dyDescent="0.25">
      <c r="A644" s="70"/>
      <c r="G644" s="73"/>
    </row>
    <row r="645" spans="1:7" x14ac:dyDescent="0.25">
      <c r="A645" s="70"/>
      <c r="G645" s="73"/>
    </row>
    <row r="646" spans="1:7" x14ac:dyDescent="0.25">
      <c r="A646" s="70"/>
      <c r="G646" s="73"/>
    </row>
    <row r="647" spans="1:7" x14ac:dyDescent="0.25">
      <c r="A647" s="70"/>
      <c r="G647" s="73"/>
    </row>
    <row r="648" spans="1:7" x14ac:dyDescent="0.25">
      <c r="A648" s="70"/>
      <c r="G648" s="73"/>
    </row>
    <row r="649" spans="1:7" x14ac:dyDescent="0.25">
      <c r="A649" s="70"/>
      <c r="G649" s="73"/>
    </row>
    <row r="650" spans="1:7" x14ac:dyDescent="0.25">
      <c r="A650" s="70"/>
      <c r="G650" s="73"/>
    </row>
    <row r="651" spans="1:7" x14ac:dyDescent="0.25">
      <c r="A651" s="70"/>
      <c r="G651" s="73"/>
    </row>
    <row r="652" spans="1:7" x14ac:dyDescent="0.25">
      <c r="A652" s="70"/>
      <c r="G652" s="73"/>
    </row>
    <row r="653" spans="1:7" x14ac:dyDescent="0.25">
      <c r="A653" s="70"/>
      <c r="G653" s="73"/>
    </row>
    <row r="654" spans="1:7" x14ac:dyDescent="0.25">
      <c r="A654" s="70"/>
      <c r="G654" s="73"/>
    </row>
    <row r="655" spans="1:7" x14ac:dyDescent="0.25">
      <c r="A655" s="70"/>
      <c r="G655" s="73"/>
    </row>
    <row r="656" spans="1:7" x14ac:dyDescent="0.25">
      <c r="A656" s="70"/>
      <c r="G656" s="73"/>
    </row>
    <row r="657" spans="1:7" x14ac:dyDescent="0.25">
      <c r="A657" s="70"/>
      <c r="G657" s="73"/>
    </row>
    <row r="658" spans="1:7" x14ac:dyDescent="0.25">
      <c r="A658" s="70"/>
      <c r="G658" s="73"/>
    </row>
    <row r="659" spans="1:7" x14ac:dyDescent="0.25">
      <c r="A659" s="70"/>
      <c r="G659" s="73"/>
    </row>
    <row r="660" spans="1:7" x14ac:dyDescent="0.25">
      <c r="A660" s="70"/>
      <c r="G660" s="73"/>
    </row>
    <row r="661" spans="1:7" x14ac:dyDescent="0.25">
      <c r="A661" s="70"/>
      <c r="G661" s="73"/>
    </row>
    <row r="662" spans="1:7" x14ac:dyDescent="0.25">
      <c r="A662" s="70"/>
      <c r="G662" s="73"/>
    </row>
    <row r="663" spans="1:7" x14ac:dyDescent="0.25">
      <c r="A663" s="70"/>
      <c r="G663" s="73"/>
    </row>
    <row r="664" spans="1:7" x14ac:dyDescent="0.25">
      <c r="A664" s="70"/>
      <c r="G664" s="73"/>
    </row>
    <row r="665" spans="1:7" x14ac:dyDescent="0.25">
      <c r="A665" s="70"/>
      <c r="G665" s="73"/>
    </row>
    <row r="666" spans="1:7" x14ac:dyDescent="0.25">
      <c r="A666" s="70"/>
      <c r="G666" s="73"/>
    </row>
    <row r="667" spans="1:7" x14ac:dyDescent="0.25">
      <c r="A667" s="70"/>
      <c r="G667" s="73"/>
    </row>
    <row r="668" spans="1:7" x14ac:dyDescent="0.25">
      <c r="A668" s="70"/>
      <c r="G668" s="73"/>
    </row>
    <row r="669" spans="1:7" x14ac:dyDescent="0.25">
      <c r="A669" s="70"/>
      <c r="G669" s="73"/>
    </row>
    <row r="670" spans="1:7" x14ac:dyDescent="0.25">
      <c r="A670" s="70"/>
      <c r="G670" s="73"/>
    </row>
    <row r="671" spans="1:7" x14ac:dyDescent="0.25">
      <c r="A671" s="70"/>
      <c r="G671" s="73"/>
    </row>
    <row r="672" spans="1:7" x14ac:dyDescent="0.25">
      <c r="A672" s="70"/>
      <c r="G672" s="73"/>
    </row>
    <row r="673" spans="1:7" x14ac:dyDescent="0.25">
      <c r="A673" s="70"/>
      <c r="G673" s="73"/>
    </row>
    <row r="674" spans="1:7" x14ac:dyDescent="0.25">
      <c r="A674" s="70"/>
      <c r="G674" s="73"/>
    </row>
    <row r="675" spans="1:7" x14ac:dyDescent="0.25">
      <c r="A675" s="70"/>
      <c r="G675" s="73"/>
    </row>
    <row r="676" spans="1:7" x14ac:dyDescent="0.25">
      <c r="A676" s="70"/>
      <c r="G676" s="73"/>
    </row>
    <row r="677" spans="1:7" x14ac:dyDescent="0.25">
      <c r="A677" s="70"/>
      <c r="G677" s="73"/>
    </row>
    <row r="678" spans="1:7" x14ac:dyDescent="0.25">
      <c r="A678" s="70"/>
      <c r="G678" s="73"/>
    </row>
    <row r="679" spans="1:7" x14ac:dyDescent="0.25">
      <c r="A679" s="70"/>
      <c r="G679" s="73"/>
    </row>
    <row r="680" spans="1:7" x14ac:dyDescent="0.25">
      <c r="A680" s="70"/>
      <c r="G680" s="73"/>
    </row>
    <row r="681" spans="1:7" x14ac:dyDescent="0.25">
      <c r="A681" s="70"/>
      <c r="G681" s="73"/>
    </row>
    <row r="682" spans="1:7" x14ac:dyDescent="0.25">
      <c r="A682" s="70"/>
      <c r="G682" s="73"/>
    </row>
    <row r="683" spans="1:7" x14ac:dyDescent="0.25">
      <c r="A683" s="70"/>
      <c r="G683" s="73"/>
    </row>
    <row r="684" spans="1:7" x14ac:dyDescent="0.25">
      <c r="A684" s="70"/>
      <c r="G684" s="73"/>
    </row>
    <row r="685" spans="1:7" x14ac:dyDescent="0.25">
      <c r="A685" s="70"/>
      <c r="G685" s="73"/>
    </row>
    <row r="686" spans="1:7" x14ac:dyDescent="0.25">
      <c r="A686" s="70"/>
      <c r="G686" s="73"/>
    </row>
    <row r="687" spans="1:7" x14ac:dyDescent="0.25">
      <c r="A687" s="70"/>
      <c r="G687" s="73"/>
    </row>
    <row r="688" spans="1:7" x14ac:dyDescent="0.25">
      <c r="A688" s="70"/>
      <c r="G688" s="73"/>
    </row>
    <row r="689" spans="1:7" x14ac:dyDescent="0.25">
      <c r="A689" s="70"/>
      <c r="G689" s="73"/>
    </row>
    <row r="690" spans="1:7" x14ac:dyDescent="0.25">
      <c r="A690" s="70"/>
      <c r="G690" s="73"/>
    </row>
    <row r="691" spans="1:7" x14ac:dyDescent="0.25">
      <c r="A691" s="70"/>
      <c r="G691" s="73"/>
    </row>
    <row r="692" spans="1:7" x14ac:dyDescent="0.25">
      <c r="A692" s="70"/>
      <c r="G692" s="73"/>
    </row>
    <row r="693" spans="1:7" x14ac:dyDescent="0.25">
      <c r="A693" s="70"/>
      <c r="G693" s="73"/>
    </row>
    <row r="694" spans="1:7" x14ac:dyDescent="0.25">
      <c r="A694" s="70"/>
      <c r="G694" s="73"/>
    </row>
    <row r="695" spans="1:7" x14ac:dyDescent="0.25">
      <c r="A695" s="70"/>
      <c r="G695" s="73"/>
    </row>
    <row r="696" spans="1:7" x14ac:dyDescent="0.25">
      <c r="A696" s="70"/>
      <c r="G696" s="73"/>
    </row>
    <row r="697" spans="1:7" x14ac:dyDescent="0.25">
      <c r="A697" s="70"/>
      <c r="G697" s="73"/>
    </row>
    <row r="698" spans="1:7" x14ac:dyDescent="0.25">
      <c r="A698" s="70"/>
      <c r="G698" s="73"/>
    </row>
    <row r="699" spans="1:7" x14ac:dyDescent="0.25">
      <c r="A699" s="70"/>
      <c r="G699" s="73"/>
    </row>
    <row r="700" spans="1:7" x14ac:dyDescent="0.25">
      <c r="A700" s="70"/>
      <c r="G700" s="73"/>
    </row>
    <row r="701" spans="1:7" x14ac:dyDescent="0.25">
      <c r="A701" s="70"/>
      <c r="G701" s="73"/>
    </row>
    <row r="702" spans="1:7" x14ac:dyDescent="0.25">
      <c r="A702" s="70"/>
      <c r="G702" s="73"/>
    </row>
    <row r="703" spans="1:7" x14ac:dyDescent="0.25">
      <c r="A703" s="70"/>
      <c r="G703" s="73"/>
    </row>
    <row r="704" spans="1:7" x14ac:dyDescent="0.25">
      <c r="A704" s="70"/>
      <c r="G704" s="73"/>
    </row>
    <row r="705" spans="1:7" x14ac:dyDescent="0.25">
      <c r="A705" s="70"/>
      <c r="G705" s="73"/>
    </row>
    <row r="706" spans="1:7" x14ac:dyDescent="0.25">
      <c r="A706" s="70"/>
      <c r="G706" s="73"/>
    </row>
    <row r="707" spans="1:7" x14ac:dyDescent="0.25">
      <c r="A707" s="70"/>
      <c r="G707" s="73"/>
    </row>
    <row r="708" spans="1:7" x14ac:dyDescent="0.25">
      <c r="A708" s="70"/>
      <c r="G708" s="73"/>
    </row>
    <row r="709" spans="1:7" x14ac:dyDescent="0.25">
      <c r="A709" s="70"/>
      <c r="G709" s="73"/>
    </row>
    <row r="710" spans="1:7" x14ac:dyDescent="0.25">
      <c r="A710" s="70"/>
      <c r="G710" s="73"/>
    </row>
    <row r="711" spans="1:7" x14ac:dyDescent="0.25">
      <c r="A711" s="70"/>
      <c r="G711" s="73"/>
    </row>
    <row r="712" spans="1:7" x14ac:dyDescent="0.25">
      <c r="A712" s="70"/>
      <c r="G712" s="73"/>
    </row>
    <row r="713" spans="1:7" x14ac:dyDescent="0.25">
      <c r="A713" s="70"/>
      <c r="G713" s="73"/>
    </row>
    <row r="714" spans="1:7" x14ac:dyDescent="0.25">
      <c r="A714" s="70"/>
      <c r="G714" s="73"/>
    </row>
    <row r="715" spans="1:7" x14ac:dyDescent="0.25">
      <c r="A715" s="70"/>
      <c r="G715" s="73"/>
    </row>
    <row r="716" spans="1:7" x14ac:dyDescent="0.25">
      <c r="A716" s="70"/>
      <c r="G716" s="73"/>
    </row>
    <row r="717" spans="1:7" x14ac:dyDescent="0.25">
      <c r="A717" s="70"/>
      <c r="G717" s="73"/>
    </row>
    <row r="718" spans="1:7" x14ac:dyDescent="0.25">
      <c r="A718" s="70"/>
      <c r="G718" s="73"/>
    </row>
    <row r="719" spans="1:7" x14ac:dyDescent="0.25">
      <c r="A719" s="70"/>
      <c r="G719" s="73"/>
    </row>
    <row r="720" spans="1:7" x14ac:dyDescent="0.25">
      <c r="A720" s="70"/>
      <c r="G720" s="73"/>
    </row>
    <row r="721" spans="1:7" x14ac:dyDescent="0.25">
      <c r="A721" s="70"/>
      <c r="G721" s="73"/>
    </row>
    <row r="722" spans="1:7" x14ac:dyDescent="0.25">
      <c r="A722" s="70"/>
      <c r="G722" s="73"/>
    </row>
    <row r="723" spans="1:7" x14ac:dyDescent="0.25">
      <c r="A723" s="70"/>
      <c r="G723" s="73"/>
    </row>
    <row r="724" spans="1:7" x14ac:dyDescent="0.25">
      <c r="A724" s="70"/>
      <c r="G724" s="73"/>
    </row>
    <row r="725" spans="1:7" x14ac:dyDescent="0.25">
      <c r="A725" s="70"/>
      <c r="G725" s="73"/>
    </row>
    <row r="726" spans="1:7" x14ac:dyDescent="0.25">
      <c r="A726" s="70"/>
      <c r="G726" s="73"/>
    </row>
    <row r="727" spans="1:7" x14ac:dyDescent="0.25">
      <c r="A727" s="70"/>
      <c r="G727" s="73"/>
    </row>
    <row r="728" spans="1:7" x14ac:dyDescent="0.25">
      <c r="A728" s="70"/>
      <c r="G728" s="73"/>
    </row>
    <row r="729" spans="1:7" x14ac:dyDescent="0.25">
      <c r="A729" s="70"/>
      <c r="G729" s="73"/>
    </row>
    <row r="730" spans="1:7" x14ac:dyDescent="0.25">
      <c r="A730" s="70"/>
      <c r="G730" s="73"/>
    </row>
    <row r="731" spans="1:7" x14ac:dyDescent="0.25">
      <c r="A731" s="70"/>
      <c r="G731" s="73"/>
    </row>
    <row r="732" spans="1:7" x14ac:dyDescent="0.25">
      <c r="A732" s="70"/>
      <c r="G732" s="73"/>
    </row>
    <row r="733" spans="1:7" x14ac:dyDescent="0.25">
      <c r="A733" s="70"/>
      <c r="G733" s="73"/>
    </row>
    <row r="734" spans="1:7" x14ac:dyDescent="0.25">
      <c r="A734" s="70"/>
      <c r="G734" s="73"/>
    </row>
    <row r="735" spans="1:7" x14ac:dyDescent="0.25">
      <c r="A735" s="70"/>
      <c r="G735" s="73"/>
    </row>
    <row r="736" spans="1:7" x14ac:dyDescent="0.25">
      <c r="A736" s="70"/>
      <c r="G736" s="73"/>
    </row>
    <row r="737" spans="1:7" x14ac:dyDescent="0.25">
      <c r="A737" s="70"/>
      <c r="G737" s="73"/>
    </row>
    <row r="738" spans="1:7" x14ac:dyDescent="0.25">
      <c r="A738" s="70"/>
      <c r="G738" s="73"/>
    </row>
    <row r="739" spans="1:7" x14ac:dyDescent="0.25">
      <c r="A739" s="70"/>
      <c r="G739" s="73"/>
    </row>
    <row r="740" spans="1:7" x14ac:dyDescent="0.25">
      <c r="A740" s="70"/>
      <c r="G740" s="73"/>
    </row>
    <row r="741" spans="1:7" x14ac:dyDescent="0.25">
      <c r="A741" s="70"/>
      <c r="G741" s="73"/>
    </row>
    <row r="742" spans="1:7" x14ac:dyDescent="0.25">
      <c r="A742" s="70"/>
      <c r="G742" s="73"/>
    </row>
    <row r="743" spans="1:7" x14ac:dyDescent="0.25">
      <c r="A743" s="70"/>
      <c r="G743" s="73"/>
    </row>
    <row r="744" spans="1:7" x14ac:dyDescent="0.25">
      <c r="A744" s="70"/>
      <c r="G744" s="73"/>
    </row>
    <row r="745" spans="1:7" x14ac:dyDescent="0.25">
      <c r="A745" s="70"/>
      <c r="G745" s="73"/>
    </row>
    <row r="746" spans="1:7" x14ac:dyDescent="0.25">
      <c r="A746" s="70"/>
      <c r="G746" s="73"/>
    </row>
    <row r="747" spans="1:7" x14ac:dyDescent="0.25">
      <c r="A747" s="70"/>
      <c r="G747" s="73"/>
    </row>
    <row r="748" spans="1:7" x14ac:dyDescent="0.25">
      <c r="A748" s="70"/>
      <c r="G748" s="73"/>
    </row>
    <row r="749" spans="1:7" x14ac:dyDescent="0.25">
      <c r="A749" s="70"/>
      <c r="G749" s="73"/>
    </row>
    <row r="750" spans="1:7" x14ac:dyDescent="0.25">
      <c r="A750" s="70"/>
      <c r="G750" s="73"/>
    </row>
    <row r="751" spans="1:7" x14ac:dyDescent="0.25">
      <c r="A751" s="70"/>
      <c r="G751" s="73"/>
    </row>
    <row r="752" spans="1:7" x14ac:dyDescent="0.25">
      <c r="A752" s="70"/>
      <c r="G752" s="73"/>
    </row>
    <row r="753" spans="1:7" x14ac:dyDescent="0.25">
      <c r="A753" s="70"/>
      <c r="G753" s="73"/>
    </row>
    <row r="754" spans="1:7" x14ac:dyDescent="0.25">
      <c r="A754" s="70"/>
      <c r="G754" s="73"/>
    </row>
    <row r="755" spans="1:7" x14ac:dyDescent="0.25">
      <c r="A755" s="70"/>
      <c r="G755" s="73"/>
    </row>
    <row r="756" spans="1:7" x14ac:dyDescent="0.25">
      <c r="A756" s="70"/>
      <c r="G756" s="73"/>
    </row>
    <row r="757" spans="1:7" x14ac:dyDescent="0.25">
      <c r="A757" s="70"/>
      <c r="G757" s="73"/>
    </row>
    <row r="758" spans="1:7" x14ac:dyDescent="0.25">
      <c r="A758" s="70"/>
      <c r="G758" s="73"/>
    </row>
    <row r="759" spans="1:7" x14ac:dyDescent="0.25">
      <c r="A759" s="70"/>
      <c r="G759" s="73"/>
    </row>
    <row r="760" spans="1:7" x14ac:dyDescent="0.25">
      <c r="A760" s="70"/>
      <c r="G760" s="73"/>
    </row>
    <row r="761" spans="1:7" x14ac:dyDescent="0.25">
      <c r="A761" s="70"/>
      <c r="G761" s="73"/>
    </row>
    <row r="762" spans="1:7" x14ac:dyDescent="0.25">
      <c r="A762" s="70"/>
      <c r="G762" s="73"/>
    </row>
    <row r="763" spans="1:7" x14ac:dyDescent="0.25">
      <c r="A763" s="70"/>
      <c r="G763" s="73"/>
    </row>
    <row r="764" spans="1:7" x14ac:dyDescent="0.25">
      <c r="A764" s="70"/>
      <c r="G764" s="73"/>
    </row>
    <row r="765" spans="1:7" x14ac:dyDescent="0.25">
      <c r="A765" s="70"/>
      <c r="G765" s="73"/>
    </row>
    <row r="766" spans="1:7" x14ac:dyDescent="0.25">
      <c r="A766" s="70"/>
      <c r="G766" s="73"/>
    </row>
    <row r="767" spans="1:7" x14ac:dyDescent="0.25">
      <c r="A767" s="70"/>
      <c r="G767" s="73"/>
    </row>
    <row r="768" spans="1:7" x14ac:dyDescent="0.25">
      <c r="A768" s="70"/>
      <c r="G768" s="73"/>
    </row>
    <row r="769" spans="1:7" x14ac:dyDescent="0.25">
      <c r="A769" s="70"/>
      <c r="G769" s="73"/>
    </row>
    <row r="770" spans="1:7" x14ac:dyDescent="0.25">
      <c r="A770" s="70"/>
      <c r="G770" s="73"/>
    </row>
    <row r="771" spans="1:7" x14ac:dyDescent="0.25">
      <c r="A771" s="70"/>
      <c r="G771" s="73"/>
    </row>
    <row r="772" spans="1:7" x14ac:dyDescent="0.25">
      <c r="A772" s="70"/>
      <c r="G772" s="73"/>
    </row>
    <row r="773" spans="1:7" x14ac:dyDescent="0.25">
      <c r="A773" s="70"/>
      <c r="G773" s="73"/>
    </row>
    <row r="774" spans="1:7" x14ac:dyDescent="0.25">
      <c r="A774" s="70"/>
      <c r="G774" s="73"/>
    </row>
    <row r="775" spans="1:7" x14ac:dyDescent="0.25">
      <c r="A775" s="70"/>
      <c r="G775" s="73"/>
    </row>
    <row r="776" spans="1:7" x14ac:dyDescent="0.25">
      <c r="A776" s="70"/>
      <c r="G776" s="73"/>
    </row>
    <row r="777" spans="1:7" x14ac:dyDescent="0.25">
      <c r="A777" s="70"/>
      <c r="G777" s="73"/>
    </row>
    <row r="778" spans="1:7" x14ac:dyDescent="0.25">
      <c r="A778" s="70"/>
      <c r="G778" s="73"/>
    </row>
    <row r="779" spans="1:7" x14ac:dyDescent="0.25">
      <c r="A779" s="70"/>
      <c r="G779" s="73"/>
    </row>
    <row r="780" spans="1:7" x14ac:dyDescent="0.25">
      <c r="A780" s="70"/>
      <c r="G780" s="73"/>
    </row>
    <row r="781" spans="1:7" x14ac:dyDescent="0.25">
      <c r="A781" s="70"/>
      <c r="G781" s="73"/>
    </row>
    <row r="782" spans="1:7" x14ac:dyDescent="0.25">
      <c r="A782" s="70"/>
      <c r="G782" s="73"/>
    </row>
    <row r="783" spans="1:7" x14ac:dyDescent="0.25">
      <c r="A783" s="70"/>
      <c r="G783" s="73"/>
    </row>
    <row r="784" spans="1:7" x14ac:dyDescent="0.25">
      <c r="A784" s="70"/>
      <c r="G784" s="73"/>
    </row>
    <row r="785" spans="1:7" x14ac:dyDescent="0.25">
      <c r="A785" s="70"/>
      <c r="G785" s="73"/>
    </row>
    <row r="786" spans="1:7" x14ac:dyDescent="0.25">
      <c r="A786" s="70"/>
      <c r="G786" s="73"/>
    </row>
    <row r="787" spans="1:7" x14ac:dyDescent="0.25">
      <c r="A787" s="70"/>
      <c r="G787" s="73"/>
    </row>
    <row r="788" spans="1:7" x14ac:dyDescent="0.25">
      <c r="A788" s="70"/>
      <c r="G788" s="73"/>
    </row>
    <row r="789" spans="1:7" x14ac:dyDescent="0.25">
      <c r="A789" s="70"/>
      <c r="G789" s="73"/>
    </row>
    <row r="790" spans="1:7" x14ac:dyDescent="0.25">
      <c r="A790" s="70"/>
      <c r="G790" s="73"/>
    </row>
    <row r="791" spans="1:7" x14ac:dyDescent="0.25">
      <c r="A791" s="70"/>
      <c r="G791" s="73"/>
    </row>
    <row r="792" spans="1:7" x14ac:dyDescent="0.25">
      <c r="A792" s="70"/>
      <c r="G792" s="73"/>
    </row>
    <row r="793" spans="1:7" x14ac:dyDescent="0.25">
      <c r="A793" s="70"/>
      <c r="G793" s="73"/>
    </row>
    <row r="794" spans="1:7" x14ac:dyDescent="0.25">
      <c r="A794" s="70"/>
      <c r="G794" s="73"/>
    </row>
    <row r="795" spans="1:7" x14ac:dyDescent="0.25">
      <c r="A795" s="70"/>
      <c r="G795" s="73"/>
    </row>
    <row r="796" spans="1:7" x14ac:dyDescent="0.25">
      <c r="A796" s="70"/>
      <c r="G796" s="73"/>
    </row>
    <row r="797" spans="1:7" x14ac:dyDescent="0.25">
      <c r="A797" s="70"/>
      <c r="G797" s="73"/>
    </row>
    <row r="798" spans="1:7" x14ac:dyDescent="0.25">
      <c r="A798" s="70"/>
      <c r="G798" s="73"/>
    </row>
    <row r="799" spans="1:7" x14ac:dyDescent="0.25">
      <c r="A799" s="70"/>
      <c r="G799" s="73"/>
    </row>
    <row r="800" spans="1:7" x14ac:dyDescent="0.25">
      <c r="A800" s="70"/>
      <c r="G800" s="73"/>
    </row>
    <row r="801" spans="1:7" x14ac:dyDescent="0.25">
      <c r="A801" s="70"/>
      <c r="G801" s="73"/>
    </row>
    <row r="802" spans="1:7" x14ac:dyDescent="0.25">
      <c r="A802" s="70"/>
      <c r="G802" s="73"/>
    </row>
    <row r="803" spans="1:7" x14ac:dyDescent="0.25">
      <c r="A803" s="70"/>
      <c r="G803" s="73"/>
    </row>
    <row r="804" spans="1:7" x14ac:dyDescent="0.25">
      <c r="A804" s="70"/>
      <c r="G804" s="73"/>
    </row>
    <row r="805" spans="1:7" x14ac:dyDescent="0.25">
      <c r="A805" s="70"/>
      <c r="G805" s="73"/>
    </row>
    <row r="806" spans="1:7" x14ac:dyDescent="0.25">
      <c r="A806" s="70"/>
      <c r="G806" s="73"/>
    </row>
    <row r="807" spans="1:7" x14ac:dyDescent="0.25">
      <c r="A807" s="70"/>
      <c r="G807" s="73"/>
    </row>
    <row r="808" spans="1:7" x14ac:dyDescent="0.25">
      <c r="A808" s="70"/>
      <c r="G808" s="73"/>
    </row>
    <row r="809" spans="1:7" x14ac:dyDescent="0.25">
      <c r="A809" s="70"/>
      <c r="G809" s="73"/>
    </row>
    <row r="810" spans="1:7" x14ac:dyDescent="0.25">
      <c r="A810" s="70"/>
      <c r="G810" s="73"/>
    </row>
    <row r="811" spans="1:7" x14ac:dyDescent="0.25">
      <c r="A811" s="70"/>
      <c r="G811" s="73"/>
    </row>
    <row r="812" spans="1:7" x14ac:dyDescent="0.25">
      <c r="A812" s="70"/>
      <c r="G812" s="73"/>
    </row>
    <row r="813" spans="1:7" x14ac:dyDescent="0.25">
      <c r="A813" s="70"/>
      <c r="G813" s="73"/>
    </row>
    <row r="814" spans="1:7" x14ac:dyDescent="0.25">
      <c r="A814" s="70"/>
      <c r="G814" s="73"/>
    </row>
    <row r="815" spans="1:7" x14ac:dyDescent="0.25">
      <c r="A815" s="70"/>
      <c r="G815" s="73"/>
    </row>
    <row r="816" spans="1:7" x14ac:dyDescent="0.25">
      <c r="A816" s="70"/>
      <c r="G816" s="73"/>
    </row>
    <row r="817" spans="1:7" x14ac:dyDescent="0.25">
      <c r="A817" s="70"/>
      <c r="G817" s="73"/>
    </row>
    <row r="818" spans="1:7" x14ac:dyDescent="0.25">
      <c r="A818" s="70"/>
      <c r="G818" s="73"/>
    </row>
    <row r="819" spans="1:7" x14ac:dyDescent="0.25">
      <c r="A819" s="70"/>
      <c r="G819" s="73"/>
    </row>
    <row r="820" spans="1:7" x14ac:dyDescent="0.25">
      <c r="A820" s="70"/>
      <c r="G820" s="73"/>
    </row>
    <row r="821" spans="1:7" x14ac:dyDescent="0.25">
      <c r="A821" s="70"/>
      <c r="G821" s="73"/>
    </row>
    <row r="822" spans="1:7" x14ac:dyDescent="0.25">
      <c r="A822" s="70"/>
      <c r="G822" s="73"/>
    </row>
    <row r="823" spans="1:7" x14ac:dyDescent="0.25">
      <c r="A823" s="70"/>
      <c r="G823" s="73"/>
    </row>
    <row r="824" spans="1:7" x14ac:dyDescent="0.25">
      <c r="A824" s="70"/>
      <c r="G824" s="73"/>
    </row>
    <row r="825" spans="1:7" x14ac:dyDescent="0.25">
      <c r="A825" s="70"/>
      <c r="G825" s="73"/>
    </row>
    <row r="826" spans="1:7" x14ac:dyDescent="0.25">
      <c r="A826" s="70"/>
      <c r="G826" s="73"/>
    </row>
    <row r="827" spans="1:7" x14ac:dyDescent="0.25">
      <c r="A827" s="70"/>
      <c r="G827" s="73"/>
    </row>
    <row r="828" spans="1:7" x14ac:dyDescent="0.25">
      <c r="A828" s="70"/>
      <c r="G828" s="73"/>
    </row>
    <row r="829" spans="1:7" x14ac:dyDescent="0.25">
      <c r="A829" s="70"/>
      <c r="G829" s="73"/>
    </row>
    <row r="830" spans="1:7" x14ac:dyDescent="0.25">
      <c r="A830" s="70"/>
      <c r="G830" s="73"/>
    </row>
    <row r="831" spans="1:7" x14ac:dyDescent="0.25">
      <c r="A831" s="70"/>
      <c r="G831" s="73"/>
    </row>
    <row r="832" spans="1:7" x14ac:dyDescent="0.25">
      <c r="A832" s="70"/>
      <c r="G832" s="73"/>
    </row>
    <row r="833" spans="1:7" x14ac:dyDescent="0.25">
      <c r="A833" s="70"/>
      <c r="G833" s="73"/>
    </row>
    <row r="834" spans="1:7" x14ac:dyDescent="0.25">
      <c r="A834" s="70"/>
      <c r="G834" s="73"/>
    </row>
    <row r="835" spans="1:7" x14ac:dyDescent="0.25">
      <c r="A835" s="70"/>
      <c r="G835" s="73"/>
    </row>
    <row r="836" spans="1:7" x14ac:dyDescent="0.25">
      <c r="A836" s="70"/>
      <c r="G836" s="73"/>
    </row>
    <row r="837" spans="1:7" x14ac:dyDescent="0.25">
      <c r="A837" s="70"/>
      <c r="G837" s="73"/>
    </row>
    <row r="838" spans="1:7" x14ac:dyDescent="0.25">
      <c r="A838" s="70"/>
      <c r="G838" s="73"/>
    </row>
    <row r="839" spans="1:7" x14ac:dyDescent="0.25">
      <c r="A839" s="70"/>
      <c r="G839" s="73"/>
    </row>
    <row r="840" spans="1:7" x14ac:dyDescent="0.25">
      <c r="A840" s="70"/>
      <c r="G840" s="73"/>
    </row>
    <row r="841" spans="1:7" x14ac:dyDescent="0.25">
      <c r="A841" s="70"/>
      <c r="G841" s="73"/>
    </row>
    <row r="842" spans="1:7" x14ac:dyDescent="0.25">
      <c r="A842" s="70"/>
      <c r="G842" s="73"/>
    </row>
    <row r="843" spans="1:7" x14ac:dyDescent="0.25">
      <c r="A843" s="70"/>
      <c r="G843" s="73"/>
    </row>
    <row r="844" spans="1:7" x14ac:dyDescent="0.25">
      <c r="A844" s="70"/>
      <c r="G844" s="73"/>
    </row>
    <row r="845" spans="1:7" x14ac:dyDescent="0.25">
      <c r="A845" s="70"/>
      <c r="G845" s="73"/>
    </row>
    <row r="846" spans="1:7" x14ac:dyDescent="0.25">
      <c r="A846" s="70"/>
      <c r="G846" s="73"/>
    </row>
    <row r="847" spans="1:7" x14ac:dyDescent="0.25">
      <c r="A847" s="70"/>
      <c r="G847" s="73"/>
    </row>
    <row r="848" spans="1:7" x14ac:dyDescent="0.25">
      <c r="A848" s="70"/>
      <c r="G848" s="73"/>
    </row>
    <row r="849" spans="1:7" x14ac:dyDescent="0.25">
      <c r="A849" s="70"/>
      <c r="G849" s="73"/>
    </row>
    <row r="850" spans="1:7" x14ac:dyDescent="0.25">
      <c r="A850" s="70"/>
      <c r="G850" s="73"/>
    </row>
    <row r="851" spans="1:7" x14ac:dyDescent="0.25">
      <c r="A851" s="70"/>
      <c r="G851" s="73"/>
    </row>
    <row r="852" spans="1:7" x14ac:dyDescent="0.25">
      <c r="A852" s="70"/>
      <c r="G852" s="73"/>
    </row>
    <row r="853" spans="1:7" x14ac:dyDescent="0.25">
      <c r="A853" s="70"/>
      <c r="G853" s="73"/>
    </row>
    <row r="854" spans="1:7" x14ac:dyDescent="0.25">
      <c r="A854" s="70"/>
      <c r="G854" s="73"/>
    </row>
    <row r="855" spans="1:7" x14ac:dyDescent="0.25">
      <c r="A855" s="70"/>
      <c r="G855" s="73"/>
    </row>
    <row r="856" spans="1:7" x14ac:dyDescent="0.25">
      <c r="A856" s="70"/>
      <c r="G856" s="73"/>
    </row>
    <row r="857" spans="1:7" x14ac:dyDescent="0.25">
      <c r="A857" s="70"/>
      <c r="G857" s="73"/>
    </row>
    <row r="858" spans="1:7" x14ac:dyDescent="0.25">
      <c r="A858" s="70"/>
      <c r="G858" s="73"/>
    </row>
    <row r="859" spans="1:7" x14ac:dyDescent="0.25">
      <c r="A859" s="70"/>
      <c r="G859" s="73"/>
    </row>
    <row r="860" spans="1:7" x14ac:dyDescent="0.25">
      <c r="A860" s="70"/>
      <c r="G860" s="73"/>
    </row>
    <row r="861" spans="1:7" x14ac:dyDescent="0.25">
      <c r="A861" s="70"/>
      <c r="G861" s="73"/>
    </row>
    <row r="862" spans="1:7" x14ac:dyDescent="0.25">
      <c r="A862" s="70"/>
      <c r="G862" s="73"/>
    </row>
    <row r="863" spans="1:7" x14ac:dyDescent="0.25">
      <c r="A863" s="70"/>
      <c r="G863" s="73"/>
    </row>
    <row r="864" spans="1:7" x14ac:dyDescent="0.25">
      <c r="A864" s="70"/>
      <c r="G864" s="73"/>
    </row>
    <row r="865" spans="1:7" x14ac:dyDescent="0.25">
      <c r="A865" s="70"/>
      <c r="G865" s="73"/>
    </row>
    <row r="866" spans="1:7" x14ac:dyDescent="0.25">
      <c r="A866" s="70"/>
      <c r="G866" s="73"/>
    </row>
    <row r="867" spans="1:7" x14ac:dyDescent="0.25">
      <c r="A867" s="70"/>
      <c r="G867" s="73"/>
    </row>
    <row r="868" spans="1:7" x14ac:dyDescent="0.25">
      <c r="A868" s="70"/>
      <c r="G868" s="73"/>
    </row>
    <row r="869" spans="1:7" x14ac:dyDescent="0.25">
      <c r="A869" s="70"/>
      <c r="G869" s="73"/>
    </row>
    <row r="870" spans="1:7" x14ac:dyDescent="0.25">
      <c r="A870" s="70"/>
      <c r="G870" s="73"/>
    </row>
    <row r="871" spans="1:7" x14ac:dyDescent="0.25">
      <c r="A871" s="70"/>
      <c r="G871" s="73"/>
    </row>
    <row r="872" spans="1:7" x14ac:dyDescent="0.25">
      <c r="A872" s="70"/>
      <c r="G872" s="73"/>
    </row>
    <row r="873" spans="1:7" x14ac:dyDescent="0.25">
      <c r="A873" s="70"/>
      <c r="G873" s="73"/>
    </row>
    <row r="874" spans="1:7" x14ac:dyDescent="0.25">
      <c r="A874" s="70"/>
      <c r="G874" s="73"/>
    </row>
    <row r="875" spans="1:7" x14ac:dyDescent="0.25">
      <c r="A875" s="70"/>
      <c r="G875" s="73"/>
    </row>
    <row r="876" spans="1:7" x14ac:dyDescent="0.25">
      <c r="A876" s="70"/>
      <c r="G876" s="73"/>
    </row>
    <row r="877" spans="1:7" x14ac:dyDescent="0.25">
      <c r="A877" s="70"/>
      <c r="G877" s="73"/>
    </row>
    <row r="878" spans="1:7" x14ac:dyDescent="0.25">
      <c r="A878" s="70"/>
      <c r="G878" s="73"/>
    </row>
    <row r="879" spans="1:7" x14ac:dyDescent="0.25">
      <c r="A879" s="70"/>
      <c r="G879" s="73"/>
    </row>
    <row r="880" spans="1:7" x14ac:dyDescent="0.25">
      <c r="A880" s="70"/>
      <c r="G880" s="73"/>
    </row>
    <row r="881" spans="1:7" x14ac:dyDescent="0.25">
      <c r="A881" s="70"/>
      <c r="G881" s="73"/>
    </row>
    <row r="882" spans="1:7" x14ac:dyDescent="0.25">
      <c r="A882" s="70"/>
      <c r="G882" s="73"/>
    </row>
    <row r="883" spans="1:7" x14ac:dyDescent="0.25">
      <c r="A883" s="70"/>
      <c r="G883" s="73"/>
    </row>
    <row r="884" spans="1:7" x14ac:dyDescent="0.25">
      <c r="A884" s="70"/>
      <c r="G884" s="73"/>
    </row>
    <row r="885" spans="1:7" x14ac:dyDescent="0.25">
      <c r="A885" s="70"/>
      <c r="G885" s="73"/>
    </row>
    <row r="886" spans="1:7" x14ac:dyDescent="0.25">
      <c r="A886" s="70"/>
      <c r="G886" s="73"/>
    </row>
    <row r="887" spans="1:7" x14ac:dyDescent="0.25">
      <c r="A887" s="70"/>
      <c r="G887" s="73"/>
    </row>
    <row r="888" spans="1:7" x14ac:dyDescent="0.25">
      <c r="A888" s="70"/>
      <c r="G888" s="73"/>
    </row>
    <row r="889" spans="1:7" x14ac:dyDescent="0.25">
      <c r="A889" s="70"/>
      <c r="G889" s="73"/>
    </row>
    <row r="890" spans="1:7" x14ac:dyDescent="0.25">
      <c r="A890" s="70"/>
      <c r="G890" s="73"/>
    </row>
    <row r="891" spans="1:7" x14ac:dyDescent="0.25">
      <c r="A891" s="70"/>
      <c r="G891" s="73"/>
    </row>
    <row r="892" spans="1:7" x14ac:dyDescent="0.25">
      <c r="A892" s="70"/>
      <c r="G892" s="73"/>
    </row>
    <row r="893" spans="1:7" x14ac:dyDescent="0.25">
      <c r="A893" s="70"/>
      <c r="G893" s="73"/>
    </row>
    <row r="894" spans="1:7" x14ac:dyDescent="0.25">
      <c r="A894" s="70"/>
      <c r="G894" s="73"/>
    </row>
    <row r="895" spans="1:7" x14ac:dyDescent="0.25">
      <c r="A895" s="70"/>
      <c r="G895" s="73"/>
    </row>
    <row r="896" spans="1:7" x14ac:dyDescent="0.25">
      <c r="A896" s="70"/>
      <c r="G896" s="73"/>
    </row>
    <row r="897" spans="1:7" x14ac:dyDescent="0.25">
      <c r="A897" s="70"/>
      <c r="G897" s="73"/>
    </row>
    <row r="898" spans="1:7" x14ac:dyDescent="0.25">
      <c r="A898" s="70"/>
      <c r="G898" s="73"/>
    </row>
    <row r="899" spans="1:7" x14ac:dyDescent="0.25">
      <c r="A899" s="70"/>
      <c r="G899" s="73"/>
    </row>
    <row r="900" spans="1:7" x14ac:dyDescent="0.25">
      <c r="A900" s="70"/>
      <c r="G900" s="73"/>
    </row>
    <row r="901" spans="1:7" x14ac:dyDescent="0.25">
      <c r="A901" s="70"/>
      <c r="G901" s="73"/>
    </row>
    <row r="902" spans="1:7" x14ac:dyDescent="0.25">
      <c r="A902" s="70"/>
      <c r="G902" s="73"/>
    </row>
    <row r="903" spans="1:7" x14ac:dyDescent="0.25">
      <c r="A903" s="70"/>
      <c r="G903" s="73"/>
    </row>
    <row r="904" spans="1:7" x14ac:dyDescent="0.25">
      <c r="A904" s="70"/>
      <c r="G904" s="73"/>
    </row>
    <row r="905" spans="1:7" x14ac:dyDescent="0.25">
      <c r="A905" s="70"/>
      <c r="G905" s="73"/>
    </row>
    <row r="906" spans="1:7" x14ac:dyDescent="0.25">
      <c r="A906" s="70"/>
      <c r="G906" s="73"/>
    </row>
    <row r="907" spans="1:7" x14ac:dyDescent="0.25">
      <c r="A907" s="70"/>
      <c r="G907" s="73"/>
    </row>
    <row r="908" spans="1:7" x14ac:dyDescent="0.25">
      <c r="A908" s="70"/>
      <c r="G908" s="73"/>
    </row>
    <row r="909" spans="1:7" x14ac:dyDescent="0.25">
      <c r="A909" s="70"/>
      <c r="G909" s="73"/>
    </row>
    <row r="910" spans="1:7" x14ac:dyDescent="0.25">
      <c r="A910" s="70"/>
      <c r="G910" s="73"/>
    </row>
    <row r="911" spans="1:7" x14ac:dyDescent="0.25">
      <c r="A911" s="70"/>
      <c r="G911" s="73"/>
    </row>
    <row r="912" spans="1:7" x14ac:dyDescent="0.25">
      <c r="A912" s="70"/>
      <c r="G912" s="73"/>
    </row>
    <row r="913" spans="1:7" x14ac:dyDescent="0.25">
      <c r="A913" s="70"/>
      <c r="G913" s="73"/>
    </row>
    <row r="914" spans="1:7" x14ac:dyDescent="0.25">
      <c r="A914" s="70"/>
      <c r="G914" s="73"/>
    </row>
    <row r="915" spans="1:7" x14ac:dyDescent="0.25">
      <c r="A915" s="70"/>
      <c r="G915" s="73"/>
    </row>
    <row r="916" spans="1:7" x14ac:dyDescent="0.25">
      <c r="A916" s="70"/>
      <c r="G916" s="73"/>
    </row>
    <row r="917" spans="1:7" x14ac:dyDescent="0.25">
      <c r="A917" s="70"/>
      <c r="G917" s="73"/>
    </row>
    <row r="918" spans="1:7" x14ac:dyDescent="0.25">
      <c r="A918" s="70"/>
      <c r="G918" s="73"/>
    </row>
    <row r="919" spans="1:7" x14ac:dyDescent="0.25">
      <c r="A919" s="70"/>
      <c r="G919" s="73"/>
    </row>
    <row r="920" spans="1:7" x14ac:dyDescent="0.25">
      <c r="A920" s="70"/>
      <c r="G920" s="73"/>
    </row>
    <row r="921" spans="1:7" x14ac:dyDescent="0.25">
      <c r="A921" s="70"/>
      <c r="G921" s="73"/>
    </row>
    <row r="922" spans="1:7" x14ac:dyDescent="0.25">
      <c r="A922" s="70"/>
      <c r="G922" s="73"/>
    </row>
    <row r="923" spans="1:7" x14ac:dyDescent="0.25">
      <c r="A923" s="70"/>
      <c r="G923" s="73"/>
    </row>
    <row r="924" spans="1:7" x14ac:dyDescent="0.25">
      <c r="A924" s="70"/>
      <c r="G924" s="73"/>
    </row>
    <row r="925" spans="1:7" x14ac:dyDescent="0.25">
      <c r="A925" s="70"/>
      <c r="G925" s="73"/>
    </row>
    <row r="926" spans="1:7" x14ac:dyDescent="0.25">
      <c r="A926" s="70"/>
      <c r="G926" s="73"/>
    </row>
    <row r="927" spans="1:7" x14ac:dyDescent="0.25">
      <c r="A927" s="70"/>
      <c r="G927" s="73"/>
    </row>
    <row r="928" spans="1:7" x14ac:dyDescent="0.25">
      <c r="A928" s="70"/>
      <c r="G928" s="73"/>
    </row>
    <row r="929" spans="1:7" x14ac:dyDescent="0.25">
      <c r="A929" s="70"/>
      <c r="G929" s="73"/>
    </row>
    <row r="930" spans="1:7" x14ac:dyDescent="0.25">
      <c r="A930" s="70"/>
      <c r="G930" s="73"/>
    </row>
    <row r="931" spans="1:7" x14ac:dyDescent="0.25">
      <c r="A931" s="70"/>
      <c r="G931" s="73"/>
    </row>
    <row r="932" spans="1:7" x14ac:dyDescent="0.25">
      <c r="A932" s="70"/>
      <c r="G932" s="73"/>
    </row>
    <row r="933" spans="1:7" x14ac:dyDescent="0.25">
      <c r="A933" s="70"/>
      <c r="G933" s="73"/>
    </row>
    <row r="934" spans="1:7" x14ac:dyDescent="0.25">
      <c r="A934" s="70"/>
      <c r="G934" s="73"/>
    </row>
    <row r="935" spans="1:7" x14ac:dyDescent="0.25">
      <c r="A935" s="70"/>
      <c r="G935" s="73"/>
    </row>
    <row r="936" spans="1:7" x14ac:dyDescent="0.25">
      <c r="A936" s="70"/>
      <c r="G936" s="73"/>
    </row>
    <row r="937" spans="1:7" x14ac:dyDescent="0.25">
      <c r="A937" s="70"/>
      <c r="G937" s="73"/>
    </row>
    <row r="938" spans="1:7" x14ac:dyDescent="0.25">
      <c r="A938" s="70"/>
      <c r="G938" s="73"/>
    </row>
    <row r="939" spans="1:7" x14ac:dyDescent="0.25">
      <c r="A939" s="70"/>
      <c r="G939" s="73"/>
    </row>
    <row r="940" spans="1:7" x14ac:dyDescent="0.25">
      <c r="A940" s="70"/>
      <c r="G940" s="73"/>
    </row>
    <row r="941" spans="1:7" x14ac:dyDescent="0.25">
      <c r="A941" s="70"/>
      <c r="G941" s="73"/>
    </row>
    <row r="942" spans="1:7" x14ac:dyDescent="0.25">
      <c r="A942" s="70"/>
      <c r="G942" s="73"/>
    </row>
    <row r="943" spans="1:7" x14ac:dyDescent="0.25">
      <c r="A943" s="70"/>
      <c r="G943" s="73"/>
    </row>
    <row r="944" spans="1:7" x14ac:dyDescent="0.25">
      <c r="A944" s="70"/>
      <c r="G944" s="73"/>
    </row>
    <row r="945" spans="1:7" x14ac:dyDescent="0.25">
      <c r="A945" s="70"/>
      <c r="G945" s="73"/>
    </row>
    <row r="946" spans="1:7" x14ac:dyDescent="0.25">
      <c r="A946" s="70"/>
      <c r="G946" s="73"/>
    </row>
    <row r="947" spans="1:7" x14ac:dyDescent="0.25">
      <c r="A947" s="70"/>
      <c r="G947" s="73"/>
    </row>
    <row r="948" spans="1:7" x14ac:dyDescent="0.25">
      <c r="A948" s="70"/>
      <c r="G948" s="73"/>
    </row>
    <row r="949" spans="1:7" x14ac:dyDescent="0.25">
      <c r="A949" s="70"/>
      <c r="G949" s="73"/>
    </row>
    <row r="950" spans="1:7" x14ac:dyDescent="0.25">
      <c r="A950" s="70"/>
      <c r="G950" s="73"/>
    </row>
    <row r="951" spans="1:7" x14ac:dyDescent="0.25">
      <c r="A951" s="70"/>
      <c r="G951" s="73"/>
    </row>
    <row r="952" spans="1:7" x14ac:dyDescent="0.25">
      <c r="A952" s="70"/>
      <c r="G952" s="73"/>
    </row>
    <row r="953" spans="1:7" x14ac:dyDescent="0.25">
      <c r="A953" s="70"/>
      <c r="G953" s="73"/>
    </row>
    <row r="954" spans="1:7" x14ac:dyDescent="0.25">
      <c r="A954" s="70"/>
      <c r="G954" s="73"/>
    </row>
    <row r="955" spans="1:7" x14ac:dyDescent="0.25">
      <c r="A955" s="70"/>
      <c r="G955" s="73"/>
    </row>
    <row r="956" spans="1:7" x14ac:dyDescent="0.25">
      <c r="A956" s="70"/>
      <c r="G956" s="73"/>
    </row>
    <row r="957" spans="1:7" x14ac:dyDescent="0.25">
      <c r="A957" s="70"/>
      <c r="G957" s="73"/>
    </row>
    <row r="958" spans="1:7" x14ac:dyDescent="0.25">
      <c r="A958" s="70"/>
      <c r="G958" s="73"/>
    </row>
    <row r="959" spans="1:7" x14ac:dyDescent="0.25">
      <c r="A959" s="70"/>
      <c r="G959" s="73"/>
    </row>
    <row r="960" spans="1:7" x14ac:dyDescent="0.25">
      <c r="A960" s="70"/>
      <c r="G960" s="73"/>
    </row>
    <row r="961" spans="1:7" x14ac:dyDescent="0.25">
      <c r="A961" s="70"/>
      <c r="G961" s="73"/>
    </row>
    <row r="962" spans="1:7" x14ac:dyDescent="0.25">
      <c r="A962" s="70"/>
      <c r="G962" s="73"/>
    </row>
    <row r="963" spans="1:7" x14ac:dyDescent="0.25">
      <c r="A963" s="70"/>
      <c r="G963" s="73"/>
    </row>
    <row r="964" spans="1:7" x14ac:dyDescent="0.25">
      <c r="A964" s="70"/>
      <c r="G964" s="73"/>
    </row>
    <row r="965" spans="1:7" x14ac:dyDescent="0.25">
      <c r="A965" s="70"/>
      <c r="G965" s="73"/>
    </row>
    <row r="966" spans="1:7" x14ac:dyDescent="0.25">
      <c r="A966" s="70"/>
      <c r="G966" s="73"/>
    </row>
    <row r="967" spans="1:7" x14ac:dyDescent="0.25">
      <c r="A967" s="70"/>
      <c r="G967" s="73"/>
    </row>
    <row r="968" spans="1:7" x14ac:dyDescent="0.25">
      <c r="A968" s="70"/>
      <c r="G968" s="73"/>
    </row>
    <row r="969" spans="1:7" x14ac:dyDescent="0.25">
      <c r="A969" s="70"/>
      <c r="G969" s="73"/>
    </row>
    <row r="970" spans="1:7" x14ac:dyDescent="0.25">
      <c r="A970" s="70"/>
      <c r="G970" s="73"/>
    </row>
    <row r="971" spans="1:7" x14ac:dyDescent="0.25">
      <c r="A971" s="70"/>
      <c r="G971" s="73"/>
    </row>
    <row r="972" spans="1:7" x14ac:dyDescent="0.25">
      <c r="A972" s="70"/>
      <c r="G972" s="73"/>
    </row>
    <row r="973" spans="1:7" x14ac:dyDescent="0.25">
      <c r="A973" s="70"/>
      <c r="G973" s="73"/>
    </row>
    <row r="974" spans="1:7" x14ac:dyDescent="0.25">
      <c r="A974" s="70"/>
      <c r="G974" s="73"/>
    </row>
    <row r="975" spans="1:7" x14ac:dyDescent="0.25">
      <c r="A975" s="70"/>
      <c r="G975" s="73"/>
    </row>
    <row r="976" spans="1:7" x14ac:dyDescent="0.25">
      <c r="A976" s="70"/>
      <c r="G976" s="73"/>
    </row>
    <row r="977" spans="1:7" x14ac:dyDescent="0.25">
      <c r="A977" s="70"/>
      <c r="G977" s="73"/>
    </row>
    <row r="978" spans="1:7" x14ac:dyDescent="0.25">
      <c r="A978" s="70"/>
      <c r="G978" s="73"/>
    </row>
    <row r="979" spans="1:7" x14ac:dyDescent="0.25">
      <c r="A979" s="70"/>
      <c r="G979" s="73"/>
    </row>
    <row r="980" spans="1:7" x14ac:dyDescent="0.25">
      <c r="A980" s="70"/>
      <c r="G980" s="73"/>
    </row>
    <row r="981" spans="1:7" x14ac:dyDescent="0.25">
      <c r="A981" s="70"/>
      <c r="G981" s="73"/>
    </row>
    <row r="982" spans="1:7" x14ac:dyDescent="0.25">
      <c r="A982" s="70"/>
      <c r="G982" s="73"/>
    </row>
    <row r="983" spans="1:7" x14ac:dyDescent="0.25">
      <c r="A983" s="70"/>
      <c r="G983" s="73"/>
    </row>
    <row r="984" spans="1:7" x14ac:dyDescent="0.25">
      <c r="A984" s="70"/>
      <c r="G984" s="73"/>
    </row>
    <row r="985" spans="1:7" x14ac:dyDescent="0.25">
      <c r="A985" s="70"/>
      <c r="G985" s="73"/>
    </row>
    <row r="986" spans="1:7" x14ac:dyDescent="0.25">
      <c r="A986" s="70"/>
      <c r="G986" s="73"/>
    </row>
    <row r="987" spans="1:7" x14ac:dyDescent="0.25">
      <c r="A987" s="70"/>
      <c r="G987" s="73"/>
    </row>
    <row r="988" spans="1:7" x14ac:dyDescent="0.25">
      <c r="A988" s="70"/>
      <c r="G988" s="73"/>
    </row>
    <row r="989" spans="1:7" x14ac:dyDescent="0.25">
      <c r="A989" s="70"/>
      <c r="G989" s="73"/>
    </row>
    <row r="990" spans="1:7" x14ac:dyDescent="0.25">
      <c r="A990" s="70"/>
      <c r="G990" s="73"/>
    </row>
    <row r="991" spans="1:7" x14ac:dyDescent="0.25">
      <c r="A991" s="70"/>
      <c r="G991" s="73"/>
    </row>
    <row r="992" spans="1:7" x14ac:dyDescent="0.25">
      <c r="A992" s="70"/>
      <c r="G992" s="73"/>
    </row>
    <row r="993" spans="1:7" x14ac:dyDescent="0.25">
      <c r="A993" s="70"/>
      <c r="G993" s="73"/>
    </row>
    <row r="994" spans="1:7" x14ac:dyDescent="0.25">
      <c r="A994" s="70"/>
      <c r="G994" s="73"/>
    </row>
    <row r="995" spans="1:7" x14ac:dyDescent="0.25">
      <c r="A995" s="70"/>
      <c r="G995" s="73"/>
    </row>
    <row r="996" spans="1:7" x14ac:dyDescent="0.25">
      <c r="A996" s="70"/>
      <c r="G996" s="73"/>
    </row>
    <row r="997" spans="1:7" x14ac:dyDescent="0.25">
      <c r="A997" s="70"/>
      <c r="G997" s="73"/>
    </row>
    <row r="998" spans="1:7" x14ac:dyDescent="0.25">
      <c r="A998" s="70"/>
      <c r="G998" s="73"/>
    </row>
    <row r="999" spans="1:7" x14ac:dyDescent="0.25">
      <c r="A999" s="70"/>
      <c r="G999" s="73"/>
    </row>
    <row r="1000" spans="1:7" x14ac:dyDescent="0.25">
      <c r="A1000" s="70"/>
      <c r="G1000" s="73"/>
    </row>
    <row r="1001" spans="1:7" x14ac:dyDescent="0.25">
      <c r="A1001" s="70"/>
      <c r="G1001" s="73"/>
    </row>
    <row r="1002" spans="1:7" x14ac:dyDescent="0.25">
      <c r="A1002" s="70"/>
      <c r="G1002" s="73"/>
    </row>
    <row r="1003" spans="1:7" x14ac:dyDescent="0.25">
      <c r="A1003" s="70"/>
      <c r="G1003" s="73"/>
    </row>
    <row r="1004" spans="1:7" x14ac:dyDescent="0.25">
      <c r="A1004" s="70"/>
      <c r="G1004" s="73"/>
    </row>
    <row r="1005" spans="1:7" x14ac:dyDescent="0.25">
      <c r="A1005" s="70"/>
      <c r="G1005" s="73"/>
    </row>
    <row r="1006" spans="1:7" x14ac:dyDescent="0.25">
      <c r="A1006" s="70"/>
      <c r="G1006" s="73"/>
    </row>
    <row r="1007" spans="1:7" x14ac:dyDescent="0.25">
      <c r="A1007" s="70"/>
      <c r="G1007" s="73"/>
    </row>
    <row r="1008" spans="1:7" x14ac:dyDescent="0.25">
      <c r="A1008" s="70"/>
      <c r="G1008" s="73"/>
    </row>
    <row r="1009" spans="1:7" x14ac:dyDescent="0.25">
      <c r="A1009" s="70"/>
      <c r="G1009" s="73"/>
    </row>
    <row r="1010" spans="1:7" x14ac:dyDescent="0.25">
      <c r="A1010" s="70"/>
      <c r="G1010" s="73"/>
    </row>
    <row r="1011" spans="1:7" x14ac:dyDescent="0.25">
      <c r="A1011" s="70"/>
      <c r="G1011" s="73"/>
    </row>
    <row r="1012" spans="1:7" x14ac:dyDescent="0.25">
      <c r="A1012" s="70"/>
      <c r="G1012" s="73"/>
    </row>
    <row r="1013" spans="1:7" x14ac:dyDescent="0.25">
      <c r="A1013" s="70"/>
      <c r="G1013" s="73"/>
    </row>
    <row r="1014" spans="1:7" x14ac:dyDescent="0.25">
      <c r="A1014" s="70"/>
      <c r="G1014" s="73"/>
    </row>
    <row r="1015" spans="1:7" x14ac:dyDescent="0.25">
      <c r="A1015" s="70"/>
      <c r="G1015" s="73"/>
    </row>
    <row r="1016" spans="1:7" x14ac:dyDescent="0.25">
      <c r="A1016" s="70"/>
      <c r="G1016" s="73"/>
    </row>
    <row r="1017" spans="1:7" x14ac:dyDescent="0.25">
      <c r="A1017" s="70"/>
      <c r="G1017" s="73"/>
    </row>
    <row r="1018" spans="1:7" x14ac:dyDescent="0.25">
      <c r="A1018" s="70"/>
      <c r="G1018" s="73"/>
    </row>
    <row r="1019" spans="1:7" x14ac:dyDescent="0.25">
      <c r="A1019" s="70"/>
      <c r="G1019" s="73"/>
    </row>
    <row r="1020" spans="1:7" x14ac:dyDescent="0.25">
      <c r="A1020" s="70"/>
      <c r="G1020" s="73"/>
    </row>
    <row r="1021" spans="1:7" x14ac:dyDescent="0.25">
      <c r="A1021" s="70"/>
      <c r="G1021" s="73"/>
    </row>
    <row r="1022" spans="1:7" x14ac:dyDescent="0.25">
      <c r="A1022" s="70"/>
      <c r="G1022" s="73"/>
    </row>
    <row r="1023" spans="1:7" x14ac:dyDescent="0.25">
      <c r="A1023" s="70"/>
      <c r="G1023" s="73"/>
    </row>
    <row r="1024" spans="1:7" x14ac:dyDescent="0.25">
      <c r="A1024" s="70"/>
      <c r="G1024" s="73"/>
    </row>
    <row r="1025" spans="1:7" x14ac:dyDescent="0.25">
      <c r="A1025" s="70"/>
      <c r="G1025" s="73"/>
    </row>
    <row r="1026" spans="1:7" x14ac:dyDescent="0.25">
      <c r="A1026" s="70"/>
      <c r="G1026" s="73"/>
    </row>
    <row r="1027" spans="1:7" x14ac:dyDescent="0.25">
      <c r="A1027" s="70"/>
      <c r="G1027" s="73"/>
    </row>
    <row r="1028" spans="1:7" x14ac:dyDescent="0.25">
      <c r="A1028" s="70"/>
      <c r="G1028" s="73"/>
    </row>
    <row r="1029" spans="1:7" x14ac:dyDescent="0.25">
      <c r="A1029" s="70"/>
      <c r="G1029" s="73"/>
    </row>
    <row r="1030" spans="1:7" x14ac:dyDescent="0.25">
      <c r="A1030" s="70"/>
      <c r="G1030" s="73"/>
    </row>
    <row r="1031" spans="1:7" x14ac:dyDescent="0.25">
      <c r="A1031" s="70"/>
      <c r="G1031" s="73"/>
    </row>
    <row r="1032" spans="1:7" x14ac:dyDescent="0.25">
      <c r="A1032" s="70"/>
      <c r="G1032" s="73"/>
    </row>
    <row r="1033" spans="1:7" x14ac:dyDescent="0.25">
      <c r="A1033" s="70"/>
      <c r="G1033" s="73"/>
    </row>
    <row r="1034" spans="1:7" x14ac:dyDescent="0.25">
      <c r="A1034" s="70"/>
      <c r="G1034" s="73"/>
    </row>
    <row r="1035" spans="1:7" x14ac:dyDescent="0.25">
      <c r="A1035" s="70"/>
      <c r="G1035" s="73"/>
    </row>
    <row r="1036" spans="1:7" x14ac:dyDescent="0.25">
      <c r="A1036" s="70"/>
      <c r="G1036" s="73"/>
    </row>
    <row r="1037" spans="1:7" x14ac:dyDescent="0.25">
      <c r="A1037" s="70"/>
      <c r="G1037" s="73"/>
    </row>
    <row r="1038" spans="1:7" x14ac:dyDescent="0.25">
      <c r="A1038" s="70"/>
      <c r="G1038" s="73"/>
    </row>
    <row r="1039" spans="1:7" x14ac:dyDescent="0.25">
      <c r="A1039" s="70"/>
      <c r="G1039" s="73"/>
    </row>
    <row r="1040" spans="1:7" x14ac:dyDescent="0.25">
      <c r="A1040" s="70"/>
      <c r="G1040" s="73"/>
    </row>
    <row r="1041" spans="1:7" x14ac:dyDescent="0.25">
      <c r="A1041" s="70"/>
      <c r="G1041" s="73"/>
    </row>
    <row r="1042" spans="1:7" x14ac:dyDescent="0.25">
      <c r="A1042" s="70"/>
      <c r="G1042" s="73"/>
    </row>
    <row r="1043" spans="1:7" x14ac:dyDescent="0.25">
      <c r="A1043" s="70"/>
      <c r="G1043" s="73"/>
    </row>
    <row r="1044" spans="1:7" x14ac:dyDescent="0.25">
      <c r="A1044" s="70"/>
      <c r="G1044" s="73"/>
    </row>
    <row r="1045" spans="1:7" x14ac:dyDescent="0.25">
      <c r="A1045" s="70"/>
      <c r="G1045" s="73"/>
    </row>
    <row r="1046" spans="1:7" x14ac:dyDescent="0.25">
      <c r="A1046" s="70"/>
      <c r="G1046" s="73"/>
    </row>
    <row r="1047" spans="1:7" x14ac:dyDescent="0.25">
      <c r="A1047" s="70"/>
      <c r="G1047" s="73"/>
    </row>
    <row r="1048" spans="1:7" x14ac:dyDescent="0.25">
      <c r="A1048" s="70"/>
      <c r="G1048" s="73"/>
    </row>
    <row r="1049" spans="1:7" x14ac:dyDescent="0.25">
      <c r="A1049" s="70"/>
      <c r="G1049" s="73"/>
    </row>
    <row r="1050" spans="1:7" x14ac:dyDescent="0.25">
      <c r="A1050" s="70"/>
      <c r="G1050" s="73"/>
    </row>
    <row r="1051" spans="1:7" x14ac:dyDescent="0.25">
      <c r="A1051" s="70"/>
      <c r="G1051" s="73"/>
    </row>
    <row r="1052" spans="1:7" x14ac:dyDescent="0.25">
      <c r="A1052" s="70"/>
      <c r="G1052" s="73"/>
    </row>
    <row r="1053" spans="1:7" x14ac:dyDescent="0.25">
      <c r="A1053" s="70"/>
      <c r="G1053" s="73"/>
    </row>
    <row r="1054" spans="1:7" x14ac:dyDescent="0.25">
      <c r="A1054" s="70"/>
      <c r="G1054" s="73"/>
    </row>
    <row r="1055" spans="1:7" x14ac:dyDescent="0.25">
      <c r="A1055" s="70"/>
      <c r="G1055" s="73"/>
    </row>
    <row r="1056" spans="1:7" x14ac:dyDescent="0.25">
      <c r="A1056" s="70"/>
      <c r="G1056" s="73"/>
    </row>
    <row r="1057" spans="1:7" x14ac:dyDescent="0.25">
      <c r="A1057" s="70"/>
      <c r="G1057" s="73"/>
    </row>
    <row r="1058" spans="1:7" x14ac:dyDescent="0.25">
      <c r="A1058" s="70"/>
      <c r="G1058" s="73"/>
    </row>
    <row r="1059" spans="1:7" x14ac:dyDescent="0.25">
      <c r="A1059" s="70"/>
      <c r="G1059" s="73"/>
    </row>
    <row r="1060" spans="1:7" x14ac:dyDescent="0.25">
      <c r="A1060" s="70"/>
      <c r="G1060" s="73"/>
    </row>
    <row r="1061" spans="1:7" x14ac:dyDescent="0.25">
      <c r="A1061" s="70"/>
      <c r="G1061" s="73"/>
    </row>
    <row r="1062" spans="1:7" x14ac:dyDescent="0.25">
      <c r="A1062" s="70"/>
      <c r="G1062" s="73"/>
    </row>
    <row r="1063" spans="1:7" x14ac:dyDescent="0.25">
      <c r="A1063" s="70"/>
      <c r="G1063" s="73"/>
    </row>
    <row r="1064" spans="1:7" x14ac:dyDescent="0.25">
      <c r="A1064" s="70"/>
      <c r="G1064" s="73"/>
    </row>
    <row r="1065" spans="1:7" x14ac:dyDescent="0.25">
      <c r="A1065" s="70"/>
      <c r="G1065" s="73"/>
    </row>
    <row r="1066" spans="1:7" x14ac:dyDescent="0.25">
      <c r="A1066" s="70"/>
      <c r="G1066" s="73"/>
    </row>
    <row r="1067" spans="1:7" x14ac:dyDescent="0.25">
      <c r="A1067" s="70"/>
      <c r="G1067" s="73"/>
    </row>
    <row r="1068" spans="1:7" x14ac:dyDescent="0.25">
      <c r="A1068" s="70"/>
      <c r="G1068" s="73"/>
    </row>
    <row r="1069" spans="1:7" x14ac:dyDescent="0.25">
      <c r="A1069" s="70"/>
      <c r="G1069" s="73"/>
    </row>
    <row r="1070" spans="1:7" x14ac:dyDescent="0.25">
      <c r="A1070" s="70"/>
      <c r="G1070" s="73"/>
    </row>
    <row r="1071" spans="1:7" x14ac:dyDescent="0.25">
      <c r="A1071" s="70"/>
      <c r="G1071" s="73"/>
    </row>
    <row r="1072" spans="1:7" x14ac:dyDescent="0.25">
      <c r="A1072" s="70"/>
      <c r="G1072" s="73"/>
    </row>
    <row r="1073" spans="1:7" x14ac:dyDescent="0.25">
      <c r="A1073" s="70"/>
      <c r="G1073" s="73"/>
    </row>
    <row r="1074" spans="1:7" x14ac:dyDescent="0.25">
      <c r="A1074" s="70"/>
      <c r="G1074" s="73"/>
    </row>
    <row r="1075" spans="1:7" x14ac:dyDescent="0.25">
      <c r="A1075" s="70"/>
      <c r="G1075" s="73"/>
    </row>
    <row r="1076" spans="1:7" x14ac:dyDescent="0.25">
      <c r="A1076" s="70"/>
      <c r="G1076" s="73"/>
    </row>
    <row r="1077" spans="1:7" x14ac:dyDescent="0.25">
      <c r="A1077" s="70"/>
      <c r="G1077" s="73"/>
    </row>
    <row r="1078" spans="1:7" x14ac:dyDescent="0.25">
      <c r="A1078" s="70"/>
      <c r="G1078" s="73"/>
    </row>
    <row r="1079" spans="1:7" x14ac:dyDescent="0.25">
      <c r="A1079" s="70"/>
      <c r="G1079" s="73"/>
    </row>
    <row r="1080" spans="1:7" x14ac:dyDescent="0.25">
      <c r="A1080" s="70"/>
      <c r="G1080" s="73"/>
    </row>
    <row r="1081" spans="1:7" x14ac:dyDescent="0.25">
      <c r="A1081" s="70"/>
      <c r="G1081" s="73"/>
    </row>
    <row r="1082" spans="1:7" x14ac:dyDescent="0.25">
      <c r="A1082" s="70"/>
      <c r="G1082" s="73"/>
    </row>
    <row r="1083" spans="1:7" x14ac:dyDescent="0.25">
      <c r="A1083" s="70"/>
      <c r="G1083" s="73"/>
    </row>
    <row r="1084" spans="1:7" x14ac:dyDescent="0.25">
      <c r="A1084" s="70"/>
      <c r="G1084" s="73"/>
    </row>
    <row r="1085" spans="1:7" x14ac:dyDescent="0.25">
      <c r="A1085" s="70"/>
      <c r="G1085" s="73"/>
    </row>
    <row r="1086" spans="1:7" x14ac:dyDescent="0.25">
      <c r="A1086" s="70"/>
      <c r="G1086" s="73"/>
    </row>
    <row r="1087" spans="1:7" x14ac:dyDescent="0.25">
      <c r="A1087" s="70"/>
      <c r="G1087" s="73"/>
    </row>
    <row r="1088" spans="1:7" x14ac:dyDescent="0.25">
      <c r="A1088" s="70"/>
      <c r="G1088" s="73"/>
    </row>
    <row r="1089" spans="1:7" x14ac:dyDescent="0.25">
      <c r="A1089" s="70"/>
      <c r="G1089" s="73"/>
    </row>
    <row r="1090" spans="1:7" x14ac:dyDescent="0.25">
      <c r="A1090" s="70"/>
      <c r="G1090" s="73"/>
    </row>
    <row r="1091" spans="1:7" x14ac:dyDescent="0.25">
      <c r="A1091" s="70"/>
      <c r="G1091" s="73"/>
    </row>
    <row r="1092" spans="1:7" x14ac:dyDescent="0.25">
      <c r="A1092" s="70"/>
      <c r="G1092" s="73"/>
    </row>
    <row r="1093" spans="1:7" x14ac:dyDescent="0.25">
      <c r="A1093" s="70"/>
      <c r="G1093" s="73"/>
    </row>
    <row r="1094" spans="1:7" x14ac:dyDescent="0.25">
      <c r="A1094" s="70"/>
      <c r="G1094" s="73"/>
    </row>
    <row r="1095" spans="1:7" x14ac:dyDescent="0.25">
      <c r="A1095" s="70"/>
      <c r="G1095" s="73"/>
    </row>
    <row r="1096" spans="1:7" x14ac:dyDescent="0.25">
      <c r="A1096" s="70"/>
      <c r="G1096" s="73"/>
    </row>
    <row r="1097" spans="1:7" x14ac:dyDescent="0.25">
      <c r="A1097" s="70"/>
      <c r="G1097" s="73"/>
    </row>
    <row r="1098" spans="1:7" x14ac:dyDescent="0.25">
      <c r="A1098" s="70"/>
      <c r="G1098" s="73"/>
    </row>
    <row r="1099" spans="1:7" x14ac:dyDescent="0.25">
      <c r="A1099" s="70"/>
      <c r="G1099" s="73"/>
    </row>
    <row r="1100" spans="1:7" x14ac:dyDescent="0.25">
      <c r="A1100" s="70"/>
      <c r="G1100" s="73"/>
    </row>
    <row r="1101" spans="1:7" x14ac:dyDescent="0.25">
      <c r="A1101" s="70"/>
      <c r="G1101" s="73"/>
    </row>
    <row r="1102" spans="1:7" x14ac:dyDescent="0.25">
      <c r="A1102" s="70"/>
      <c r="G1102" s="73"/>
    </row>
    <row r="1103" spans="1:7" x14ac:dyDescent="0.25">
      <c r="A1103" s="70"/>
      <c r="G1103" s="73"/>
    </row>
    <row r="1104" spans="1:7" x14ac:dyDescent="0.25">
      <c r="A1104" s="70"/>
      <c r="G1104" s="73"/>
    </row>
    <row r="1105" spans="1:7" x14ac:dyDescent="0.25">
      <c r="A1105" s="70"/>
      <c r="G1105" s="73"/>
    </row>
    <row r="1106" spans="1:7" x14ac:dyDescent="0.25">
      <c r="A1106" s="70"/>
      <c r="G1106" s="73"/>
    </row>
    <row r="1107" spans="1:7" x14ac:dyDescent="0.25">
      <c r="A1107" s="70"/>
      <c r="G1107" s="73"/>
    </row>
    <row r="1108" spans="1:7" x14ac:dyDescent="0.25">
      <c r="A1108" s="70"/>
      <c r="G1108" s="73"/>
    </row>
    <row r="1109" spans="1:7" x14ac:dyDescent="0.25">
      <c r="A1109" s="70"/>
      <c r="G1109" s="73"/>
    </row>
    <row r="1110" spans="1:7" x14ac:dyDescent="0.25">
      <c r="A1110" s="70"/>
      <c r="G1110" s="73"/>
    </row>
    <row r="1111" spans="1:7" x14ac:dyDescent="0.25">
      <c r="A1111" s="70"/>
      <c r="G1111" s="73"/>
    </row>
    <row r="1112" spans="1:7" x14ac:dyDescent="0.25">
      <c r="A1112" s="70"/>
      <c r="G1112" s="73"/>
    </row>
    <row r="1113" spans="1:7" x14ac:dyDescent="0.25">
      <c r="A1113" s="70"/>
      <c r="G1113" s="73"/>
    </row>
    <row r="1114" spans="1:7" x14ac:dyDescent="0.25">
      <c r="A1114" s="70"/>
      <c r="G1114" s="73"/>
    </row>
    <row r="1115" spans="1:7" x14ac:dyDescent="0.25">
      <c r="A1115" s="70"/>
      <c r="G1115" s="73"/>
    </row>
    <row r="1116" spans="1:7" x14ac:dyDescent="0.25">
      <c r="A1116" s="70"/>
      <c r="G1116" s="73"/>
    </row>
    <row r="1117" spans="1:7" x14ac:dyDescent="0.25">
      <c r="A1117" s="70"/>
      <c r="G1117" s="73"/>
    </row>
    <row r="1118" spans="1:7" x14ac:dyDescent="0.25">
      <c r="A1118" s="70"/>
      <c r="G1118" s="73"/>
    </row>
    <row r="1119" spans="1:7" x14ac:dyDescent="0.25">
      <c r="A1119" s="70"/>
      <c r="G1119" s="73"/>
    </row>
    <row r="1120" spans="1:7" x14ac:dyDescent="0.25">
      <c r="A1120" s="70"/>
      <c r="G1120" s="73"/>
    </row>
    <row r="1121" spans="1:7" x14ac:dyDescent="0.25">
      <c r="A1121" s="70"/>
      <c r="G1121" s="73"/>
    </row>
    <row r="1122" spans="1:7" x14ac:dyDescent="0.25">
      <c r="A1122" s="70"/>
      <c r="G1122" s="73"/>
    </row>
    <row r="1123" spans="1:7" x14ac:dyDescent="0.25">
      <c r="A1123" s="70"/>
      <c r="G1123" s="73"/>
    </row>
    <row r="1124" spans="1:7" x14ac:dyDescent="0.25">
      <c r="A1124" s="70"/>
      <c r="G1124" s="73"/>
    </row>
    <row r="1125" spans="1:7" x14ac:dyDescent="0.25">
      <c r="A1125" s="70"/>
      <c r="G1125" s="73"/>
    </row>
    <row r="1126" spans="1:7" x14ac:dyDescent="0.25">
      <c r="A1126" s="70"/>
      <c r="G1126" s="73"/>
    </row>
    <row r="1127" spans="1:7" x14ac:dyDescent="0.25">
      <c r="A1127" s="70"/>
      <c r="G1127" s="73"/>
    </row>
    <row r="1128" spans="1:7" x14ac:dyDescent="0.25">
      <c r="A1128" s="70"/>
      <c r="G1128" s="73"/>
    </row>
    <row r="1129" spans="1:7" x14ac:dyDescent="0.25">
      <c r="A1129" s="70"/>
      <c r="G1129" s="73"/>
    </row>
    <row r="1130" spans="1:7" x14ac:dyDescent="0.25">
      <c r="A1130" s="70"/>
      <c r="G1130" s="73"/>
    </row>
    <row r="1131" spans="1:7" x14ac:dyDescent="0.25">
      <c r="A1131" s="70"/>
      <c r="G1131" s="73"/>
    </row>
    <row r="1132" spans="1:7" x14ac:dyDescent="0.25">
      <c r="A1132" s="70"/>
      <c r="G1132" s="73"/>
    </row>
    <row r="1133" spans="1:7" x14ac:dyDescent="0.25">
      <c r="A1133" s="70"/>
      <c r="G1133" s="73"/>
    </row>
    <row r="1134" spans="1:7" x14ac:dyDescent="0.25">
      <c r="A1134" s="70"/>
      <c r="G1134" s="73"/>
    </row>
    <row r="1135" spans="1:7" x14ac:dyDescent="0.25">
      <c r="A1135" s="70"/>
      <c r="G1135" s="73"/>
    </row>
    <row r="1136" spans="1:7" x14ac:dyDescent="0.25">
      <c r="A1136" s="70"/>
      <c r="G1136" s="73"/>
    </row>
    <row r="1137" spans="1:7" x14ac:dyDescent="0.25">
      <c r="A1137" s="70"/>
      <c r="G1137" s="73"/>
    </row>
    <row r="1138" spans="1:7" x14ac:dyDescent="0.25">
      <c r="A1138" s="70"/>
      <c r="G1138" s="73"/>
    </row>
    <row r="1139" spans="1:7" x14ac:dyDescent="0.25">
      <c r="A1139" s="70"/>
      <c r="G1139" s="73"/>
    </row>
    <row r="1140" spans="1:7" x14ac:dyDescent="0.25">
      <c r="A1140" s="70"/>
      <c r="G1140" s="73"/>
    </row>
    <row r="1141" spans="1:7" x14ac:dyDescent="0.25">
      <c r="A1141" s="70"/>
      <c r="G1141" s="73"/>
    </row>
    <row r="1142" spans="1:7" x14ac:dyDescent="0.25">
      <c r="A1142" s="70"/>
      <c r="G1142" s="73"/>
    </row>
    <row r="1143" spans="1:7" x14ac:dyDescent="0.25">
      <c r="A1143" s="70"/>
      <c r="G1143" s="73"/>
    </row>
    <row r="1144" spans="1:7" x14ac:dyDescent="0.25">
      <c r="A1144" s="70"/>
      <c r="G1144" s="73"/>
    </row>
    <row r="1145" spans="1:7" x14ac:dyDescent="0.25">
      <c r="A1145" s="70"/>
      <c r="G1145" s="73"/>
    </row>
    <row r="1146" spans="1:7" x14ac:dyDescent="0.25">
      <c r="A1146" s="70"/>
      <c r="G1146" s="73"/>
    </row>
    <row r="1147" spans="1:7" x14ac:dyDescent="0.25">
      <c r="A1147" s="70"/>
      <c r="G1147" s="73"/>
    </row>
    <row r="1148" spans="1:7" x14ac:dyDescent="0.25">
      <c r="A1148" s="70"/>
      <c r="G1148" s="73"/>
    </row>
    <row r="1149" spans="1:7" x14ac:dyDescent="0.25">
      <c r="A1149" s="70"/>
      <c r="G1149" s="73"/>
    </row>
    <row r="1150" spans="1:7" x14ac:dyDescent="0.25">
      <c r="A1150" s="70"/>
      <c r="G1150" s="73"/>
    </row>
    <row r="1151" spans="1:7" x14ac:dyDescent="0.25">
      <c r="A1151" s="70"/>
      <c r="G1151" s="73"/>
    </row>
    <row r="1152" spans="1:7" x14ac:dyDescent="0.25">
      <c r="A1152" s="70"/>
      <c r="G1152" s="73"/>
    </row>
    <row r="1153" spans="1:7" x14ac:dyDescent="0.25">
      <c r="A1153" s="70"/>
      <c r="G1153" s="73"/>
    </row>
    <row r="1154" spans="1:7" x14ac:dyDescent="0.25">
      <c r="A1154" s="70"/>
      <c r="G1154" s="73"/>
    </row>
    <row r="1155" spans="1:7" x14ac:dyDescent="0.25">
      <c r="A1155" s="70"/>
      <c r="G1155" s="73"/>
    </row>
    <row r="1156" spans="1:7" x14ac:dyDescent="0.25">
      <c r="A1156" s="70"/>
      <c r="G1156" s="73"/>
    </row>
    <row r="1157" spans="1:7" x14ac:dyDescent="0.25">
      <c r="A1157" s="70"/>
      <c r="G1157" s="73"/>
    </row>
    <row r="1158" spans="1:7" x14ac:dyDescent="0.25">
      <c r="A1158" s="70"/>
      <c r="G1158" s="73"/>
    </row>
    <row r="1159" spans="1:7" x14ac:dyDescent="0.25">
      <c r="A1159" s="70"/>
      <c r="G1159" s="73"/>
    </row>
    <row r="1160" spans="1:7" x14ac:dyDescent="0.25">
      <c r="A1160" s="70"/>
      <c r="G1160" s="73"/>
    </row>
    <row r="1161" spans="1:7" x14ac:dyDescent="0.25">
      <c r="A1161" s="70"/>
      <c r="G1161" s="73"/>
    </row>
    <row r="1162" spans="1:7" x14ac:dyDescent="0.25">
      <c r="A1162" s="70"/>
      <c r="G1162" s="73"/>
    </row>
    <row r="1163" spans="1:7" x14ac:dyDescent="0.25">
      <c r="A1163" s="70"/>
      <c r="G1163" s="73"/>
    </row>
    <row r="1164" spans="1:7" x14ac:dyDescent="0.25">
      <c r="A1164" s="70"/>
      <c r="G1164" s="73"/>
    </row>
    <row r="1165" spans="1:7" x14ac:dyDescent="0.25">
      <c r="A1165" s="70"/>
      <c r="G1165" s="73"/>
    </row>
    <row r="1166" spans="1:7" x14ac:dyDescent="0.25">
      <c r="A1166" s="70"/>
      <c r="G1166" s="73"/>
    </row>
    <row r="1167" spans="1:7" x14ac:dyDescent="0.25">
      <c r="A1167" s="70"/>
      <c r="G1167" s="73"/>
    </row>
    <row r="1168" spans="1:7" x14ac:dyDescent="0.25">
      <c r="A1168" s="70"/>
      <c r="G1168" s="73"/>
    </row>
    <row r="1169" spans="1:7" x14ac:dyDescent="0.25">
      <c r="A1169" s="70"/>
      <c r="G1169" s="73"/>
    </row>
    <row r="1170" spans="1:7" x14ac:dyDescent="0.25">
      <c r="A1170" s="70"/>
      <c r="G1170" s="73"/>
    </row>
    <row r="1171" spans="1:7" x14ac:dyDescent="0.25">
      <c r="A1171" s="70"/>
      <c r="G1171" s="73"/>
    </row>
    <row r="1172" spans="1:7" x14ac:dyDescent="0.25">
      <c r="A1172" s="70"/>
      <c r="G1172" s="73"/>
    </row>
    <row r="1173" spans="1:7" x14ac:dyDescent="0.25">
      <c r="A1173" s="70"/>
      <c r="G1173" s="73"/>
    </row>
    <row r="1174" spans="1:7" x14ac:dyDescent="0.25">
      <c r="A1174" s="70"/>
      <c r="G1174" s="73"/>
    </row>
    <row r="1175" spans="1:7" x14ac:dyDescent="0.25">
      <c r="A1175" s="70"/>
      <c r="G1175" s="73"/>
    </row>
    <row r="1176" spans="1:7" x14ac:dyDescent="0.25">
      <c r="A1176" s="70"/>
      <c r="G1176" s="73"/>
    </row>
    <row r="1177" spans="1:7" x14ac:dyDescent="0.25">
      <c r="A1177" s="70"/>
      <c r="G1177" s="73"/>
    </row>
    <row r="1178" spans="1:7" x14ac:dyDescent="0.25">
      <c r="A1178" s="70"/>
      <c r="G1178" s="73"/>
    </row>
    <row r="1179" spans="1:7" x14ac:dyDescent="0.25">
      <c r="A1179" s="70"/>
      <c r="G1179" s="73"/>
    </row>
    <row r="1180" spans="1:7" x14ac:dyDescent="0.25">
      <c r="A1180" s="70"/>
      <c r="G1180" s="73"/>
    </row>
    <row r="1181" spans="1:7" x14ac:dyDescent="0.25">
      <c r="A1181" s="70"/>
      <c r="G1181" s="73"/>
    </row>
    <row r="1182" spans="1:7" x14ac:dyDescent="0.25">
      <c r="A1182" s="70"/>
      <c r="G1182" s="73"/>
    </row>
    <row r="1183" spans="1:7" x14ac:dyDescent="0.25">
      <c r="A1183" s="70"/>
      <c r="G1183" s="73"/>
    </row>
    <row r="1184" spans="1:7" x14ac:dyDescent="0.25">
      <c r="A1184" s="70"/>
      <c r="G1184" s="73"/>
    </row>
    <row r="1185" spans="1:7" x14ac:dyDescent="0.25">
      <c r="A1185" s="70"/>
      <c r="G1185" s="73"/>
    </row>
    <row r="1186" spans="1:7" x14ac:dyDescent="0.25">
      <c r="A1186" s="70"/>
      <c r="G1186" s="73"/>
    </row>
    <row r="1187" spans="1:7" x14ac:dyDescent="0.25">
      <c r="A1187" s="70"/>
      <c r="G1187" s="73"/>
    </row>
    <row r="1188" spans="1:7" x14ac:dyDescent="0.25">
      <c r="A1188" s="70"/>
      <c r="G1188" s="73"/>
    </row>
    <row r="1189" spans="1:7" x14ac:dyDescent="0.25">
      <c r="A1189" s="70"/>
      <c r="G1189" s="73"/>
    </row>
    <row r="1190" spans="1:7" x14ac:dyDescent="0.25">
      <c r="A1190" s="70"/>
      <c r="G1190" s="73"/>
    </row>
    <row r="1191" spans="1:7" x14ac:dyDescent="0.25">
      <c r="A1191" s="70"/>
      <c r="G1191" s="73"/>
    </row>
    <row r="1192" spans="1:7" x14ac:dyDescent="0.25">
      <c r="A1192" s="70"/>
      <c r="G1192" s="73"/>
    </row>
    <row r="1193" spans="1:7" x14ac:dyDescent="0.25">
      <c r="A1193" s="70"/>
      <c r="G1193" s="73"/>
    </row>
    <row r="1194" spans="1:7" x14ac:dyDescent="0.25">
      <c r="A1194" s="70"/>
      <c r="G1194" s="73"/>
    </row>
    <row r="1195" spans="1:7" x14ac:dyDescent="0.25">
      <c r="A1195" s="70"/>
      <c r="G1195" s="73"/>
    </row>
    <row r="1196" spans="1:7" x14ac:dyDescent="0.25">
      <c r="A1196" s="70"/>
      <c r="G1196" s="73"/>
    </row>
    <row r="1197" spans="1:7" x14ac:dyDescent="0.25">
      <c r="A1197" s="70"/>
      <c r="G1197" s="73"/>
    </row>
    <row r="1198" spans="1:7" x14ac:dyDescent="0.25">
      <c r="A1198" s="70"/>
      <c r="G1198" s="73"/>
    </row>
    <row r="1199" spans="1:7" x14ac:dyDescent="0.25">
      <c r="A1199" s="70"/>
      <c r="G1199" s="73"/>
    </row>
    <row r="1200" spans="1:7" x14ac:dyDescent="0.25">
      <c r="A1200" s="70"/>
      <c r="G1200" s="73"/>
    </row>
    <row r="1201" spans="1:7" x14ac:dyDescent="0.25">
      <c r="A1201" s="70"/>
      <c r="G1201" s="73"/>
    </row>
    <row r="1202" spans="1:7" x14ac:dyDescent="0.25">
      <c r="A1202" s="70"/>
      <c r="G1202" s="73"/>
    </row>
    <row r="1203" spans="1:7" x14ac:dyDescent="0.25">
      <c r="A1203" s="70"/>
      <c r="G1203" s="73"/>
    </row>
    <row r="1204" spans="1:7" x14ac:dyDescent="0.25">
      <c r="A1204" s="70"/>
      <c r="G1204" s="73"/>
    </row>
    <row r="1205" spans="1:7" x14ac:dyDescent="0.25">
      <c r="A1205" s="70"/>
      <c r="G1205" s="73"/>
    </row>
    <row r="1206" spans="1:7" x14ac:dyDescent="0.25">
      <c r="A1206" s="70"/>
      <c r="G1206" s="73"/>
    </row>
    <row r="1207" spans="1:7" x14ac:dyDescent="0.25">
      <c r="A1207" s="70"/>
      <c r="G1207" s="73"/>
    </row>
    <row r="1208" spans="1:7" x14ac:dyDescent="0.25">
      <c r="A1208" s="70"/>
      <c r="G1208" s="73"/>
    </row>
    <row r="1209" spans="1:7" x14ac:dyDescent="0.25">
      <c r="A1209" s="70"/>
      <c r="G1209" s="73"/>
    </row>
    <row r="1210" spans="1:7" x14ac:dyDescent="0.25">
      <c r="A1210" s="70"/>
      <c r="G1210" s="73"/>
    </row>
    <row r="1211" spans="1:7" x14ac:dyDescent="0.25">
      <c r="A1211" s="70"/>
      <c r="G1211" s="73"/>
    </row>
    <row r="1212" spans="1:7" x14ac:dyDescent="0.25">
      <c r="A1212" s="70"/>
      <c r="G1212" s="73"/>
    </row>
    <row r="1213" spans="1:7" x14ac:dyDescent="0.25">
      <c r="A1213" s="70"/>
      <c r="G1213" s="73"/>
    </row>
    <row r="1214" spans="1:7" x14ac:dyDescent="0.25">
      <c r="A1214" s="70"/>
      <c r="G1214" s="73"/>
    </row>
    <row r="1215" spans="1:7" x14ac:dyDescent="0.25">
      <c r="A1215" s="70"/>
      <c r="G1215" s="73"/>
    </row>
    <row r="1216" spans="1:7" x14ac:dyDescent="0.25">
      <c r="A1216" s="70"/>
      <c r="G1216" s="73"/>
    </row>
    <row r="1217" spans="1:7" x14ac:dyDescent="0.25">
      <c r="A1217" s="70"/>
      <c r="G1217" s="73"/>
    </row>
    <row r="1218" spans="1:7" x14ac:dyDescent="0.25">
      <c r="A1218" s="70"/>
      <c r="G1218" s="73"/>
    </row>
    <row r="1219" spans="1:7" x14ac:dyDescent="0.25">
      <c r="A1219" s="70"/>
      <c r="G1219" s="73"/>
    </row>
    <row r="1220" spans="1:7" x14ac:dyDescent="0.25">
      <c r="A1220" s="70"/>
      <c r="G1220" s="73"/>
    </row>
    <row r="1221" spans="1:7" x14ac:dyDescent="0.25">
      <c r="A1221" s="70"/>
      <c r="G1221" s="73"/>
    </row>
    <row r="1222" spans="1:7" x14ac:dyDescent="0.25">
      <c r="A1222" s="70"/>
      <c r="G1222" s="73"/>
    </row>
    <row r="1223" spans="1:7" x14ac:dyDescent="0.25">
      <c r="A1223" s="70"/>
      <c r="G1223" s="73"/>
    </row>
    <row r="1224" spans="1:7" x14ac:dyDescent="0.25">
      <c r="A1224" s="70"/>
      <c r="G1224" s="73"/>
    </row>
    <row r="1225" spans="1:7" x14ac:dyDescent="0.25">
      <c r="A1225" s="70"/>
      <c r="G1225" s="73"/>
    </row>
    <row r="1226" spans="1:7" x14ac:dyDescent="0.25">
      <c r="A1226" s="70"/>
      <c r="G1226" s="73"/>
    </row>
    <row r="1227" spans="1:7" x14ac:dyDescent="0.25">
      <c r="A1227" s="70"/>
      <c r="G1227" s="73"/>
    </row>
    <row r="1228" spans="1:7" x14ac:dyDescent="0.25">
      <c r="A1228" s="70"/>
      <c r="G1228" s="73"/>
    </row>
    <row r="1229" spans="1:7" x14ac:dyDescent="0.25">
      <c r="A1229" s="70"/>
      <c r="G1229" s="73"/>
    </row>
    <row r="1230" spans="1:7" x14ac:dyDescent="0.25">
      <c r="A1230" s="70"/>
      <c r="G1230" s="73"/>
    </row>
    <row r="1231" spans="1:7" x14ac:dyDescent="0.25">
      <c r="A1231" s="70"/>
      <c r="G1231" s="73"/>
    </row>
    <row r="1232" spans="1:7" x14ac:dyDescent="0.25">
      <c r="A1232" s="70"/>
      <c r="G1232" s="73"/>
    </row>
    <row r="1233" spans="1:7" x14ac:dyDescent="0.25">
      <c r="A1233" s="70"/>
      <c r="G1233" s="73"/>
    </row>
    <row r="1234" spans="1:7" x14ac:dyDescent="0.25">
      <c r="A1234" s="70"/>
      <c r="G1234" s="73"/>
    </row>
    <row r="1235" spans="1:7" x14ac:dyDescent="0.25">
      <c r="A1235" s="70"/>
      <c r="G1235" s="73"/>
    </row>
    <row r="1236" spans="1:7" x14ac:dyDescent="0.25">
      <c r="A1236" s="70"/>
      <c r="G1236" s="73"/>
    </row>
    <row r="1237" spans="1:7" x14ac:dyDescent="0.25">
      <c r="A1237" s="70"/>
      <c r="G1237" s="73"/>
    </row>
    <row r="1238" spans="1:7" x14ac:dyDescent="0.25">
      <c r="A1238" s="70"/>
      <c r="G1238" s="73"/>
    </row>
    <row r="1239" spans="1:7" x14ac:dyDescent="0.25">
      <c r="A1239" s="70"/>
      <c r="G1239" s="73"/>
    </row>
    <row r="1240" spans="1:7" x14ac:dyDescent="0.25">
      <c r="A1240" s="70"/>
      <c r="G1240" s="73"/>
    </row>
    <row r="1241" spans="1:7" x14ac:dyDescent="0.25">
      <c r="A1241" s="70"/>
      <c r="G1241" s="73"/>
    </row>
    <row r="1242" spans="1:7" x14ac:dyDescent="0.25">
      <c r="A1242" s="70"/>
      <c r="G1242" s="73"/>
    </row>
    <row r="1243" spans="1:7" x14ac:dyDescent="0.25">
      <c r="A1243" s="70"/>
      <c r="G1243" s="73"/>
    </row>
    <row r="1244" spans="1:7" x14ac:dyDescent="0.25">
      <c r="A1244" s="70"/>
      <c r="G1244" s="73"/>
    </row>
    <row r="1245" spans="1:7" x14ac:dyDescent="0.25">
      <c r="A1245" s="70"/>
      <c r="G1245" s="73"/>
    </row>
    <row r="1246" spans="1:7" x14ac:dyDescent="0.25">
      <c r="A1246" s="70"/>
      <c r="G1246" s="73"/>
    </row>
    <row r="1247" spans="1:7" x14ac:dyDescent="0.25">
      <c r="A1247" s="70"/>
      <c r="G1247" s="73"/>
    </row>
    <row r="1248" spans="1:7" x14ac:dyDescent="0.25">
      <c r="A1248" s="70"/>
      <c r="G1248" s="73"/>
    </row>
    <row r="1249" spans="1:7" x14ac:dyDescent="0.25">
      <c r="A1249" s="70"/>
      <c r="G1249" s="73"/>
    </row>
    <row r="1250" spans="1:7" x14ac:dyDescent="0.25">
      <c r="A1250" s="70"/>
      <c r="G1250" s="73"/>
    </row>
    <row r="1251" spans="1:7" x14ac:dyDescent="0.25">
      <c r="A1251" s="70"/>
      <c r="G1251" s="73"/>
    </row>
    <row r="1252" spans="1:7" x14ac:dyDescent="0.25">
      <c r="A1252" s="70"/>
      <c r="G1252" s="73"/>
    </row>
    <row r="1253" spans="1:7" x14ac:dyDescent="0.25">
      <c r="A1253" s="70"/>
    </row>
    <row r="1254" spans="1:7" x14ac:dyDescent="0.25">
      <c r="A1254" s="70"/>
    </row>
    <row r="1255" spans="1:7" x14ac:dyDescent="0.25">
      <c r="A1255" s="70"/>
    </row>
    <row r="1256" spans="1:7" x14ac:dyDescent="0.25">
      <c r="A1256" s="70"/>
    </row>
    <row r="1257" spans="1:7" x14ac:dyDescent="0.25">
      <c r="A1257" s="70"/>
    </row>
    <row r="1258" spans="1:7" x14ac:dyDescent="0.25">
      <c r="A1258" s="70"/>
    </row>
    <row r="1259" spans="1:7" x14ac:dyDescent="0.25">
      <c r="A1259" s="70"/>
    </row>
    <row r="1260" spans="1:7" x14ac:dyDescent="0.25">
      <c r="A1260" s="70"/>
    </row>
    <row r="1261" spans="1:7" x14ac:dyDescent="0.25">
      <c r="A1261" s="70"/>
    </row>
    <row r="1262" spans="1:7" x14ac:dyDescent="0.25">
      <c r="A1262" s="70"/>
    </row>
    <row r="1263" spans="1:7" x14ac:dyDescent="0.25">
      <c r="A1263" s="70"/>
    </row>
    <row r="1264" spans="1:7" x14ac:dyDescent="0.25">
      <c r="A1264" s="70"/>
    </row>
    <row r="1265" spans="1:1" x14ac:dyDescent="0.25">
      <c r="A1265" s="70"/>
    </row>
    <row r="1266" spans="1:1" x14ac:dyDescent="0.25">
      <c r="A1266" s="70"/>
    </row>
    <row r="1267" spans="1:1" x14ac:dyDescent="0.25">
      <c r="A1267" s="70"/>
    </row>
    <row r="1268" spans="1:1" x14ac:dyDescent="0.25">
      <c r="A1268" s="70"/>
    </row>
    <row r="1269" spans="1:1" x14ac:dyDescent="0.25">
      <c r="A1269" s="70"/>
    </row>
    <row r="1270" spans="1:1" x14ac:dyDescent="0.25">
      <c r="A1270" s="70"/>
    </row>
    <row r="1271" spans="1:1" x14ac:dyDescent="0.25">
      <c r="A1271" s="70"/>
    </row>
    <row r="1272" spans="1:1" x14ac:dyDescent="0.25">
      <c r="A1272" s="70"/>
    </row>
    <row r="1273" spans="1:1" x14ac:dyDescent="0.25">
      <c r="A1273" s="70"/>
    </row>
    <row r="1274" spans="1:1" x14ac:dyDescent="0.25">
      <c r="A1274" s="70"/>
    </row>
    <row r="1275" spans="1:1" x14ac:dyDescent="0.25">
      <c r="A1275" s="70"/>
    </row>
    <row r="1276" spans="1:1" x14ac:dyDescent="0.25">
      <c r="A1276" s="70"/>
    </row>
    <row r="1277" spans="1:1" x14ac:dyDescent="0.25">
      <c r="A1277" s="70"/>
    </row>
    <row r="1278" spans="1:1" x14ac:dyDescent="0.25">
      <c r="A1278" s="70"/>
    </row>
    <row r="1279" spans="1:1" x14ac:dyDescent="0.25">
      <c r="A1279" s="70"/>
    </row>
    <row r="1280" spans="1:1" x14ac:dyDescent="0.25">
      <c r="A1280" s="70"/>
    </row>
    <row r="1281" spans="1:1" x14ac:dyDescent="0.25">
      <c r="A1281" s="70"/>
    </row>
    <row r="1282" spans="1:1" x14ac:dyDescent="0.25">
      <c r="A1282" s="70"/>
    </row>
    <row r="1283" spans="1:1" x14ac:dyDescent="0.25">
      <c r="A1283" s="70"/>
    </row>
    <row r="1284" spans="1:1" x14ac:dyDescent="0.25">
      <c r="A1284" s="70"/>
    </row>
    <row r="1285" spans="1:1" x14ac:dyDescent="0.25">
      <c r="A1285" s="70"/>
    </row>
    <row r="1286" spans="1:1" x14ac:dyDescent="0.25">
      <c r="A1286" s="70"/>
    </row>
    <row r="1287" spans="1:1" x14ac:dyDescent="0.25">
      <c r="A1287" s="70"/>
    </row>
    <row r="1288" spans="1:1" x14ac:dyDescent="0.25">
      <c r="A1288" s="70"/>
    </row>
    <row r="1289" spans="1:1" x14ac:dyDescent="0.25">
      <c r="A1289" s="70"/>
    </row>
    <row r="1290" spans="1:1" x14ac:dyDescent="0.25">
      <c r="A1290" s="70"/>
    </row>
    <row r="1291" spans="1:1" x14ac:dyDescent="0.25">
      <c r="A1291" s="70"/>
    </row>
    <row r="1292" spans="1:1" x14ac:dyDescent="0.25">
      <c r="A1292" s="70"/>
    </row>
    <row r="1293" spans="1:1" x14ac:dyDescent="0.25">
      <c r="A1293" s="70"/>
    </row>
    <row r="1294" spans="1:1" x14ac:dyDescent="0.25">
      <c r="A1294" s="70"/>
    </row>
    <row r="1295" spans="1:1" x14ac:dyDescent="0.25">
      <c r="A1295" s="70"/>
    </row>
    <row r="1296" spans="1:1" x14ac:dyDescent="0.25">
      <c r="A1296" s="70"/>
    </row>
    <row r="1297" spans="1:1" x14ac:dyDescent="0.25">
      <c r="A1297" s="70"/>
    </row>
    <row r="1298" spans="1:1" x14ac:dyDescent="0.25">
      <c r="A1298" s="70"/>
    </row>
    <row r="1299" spans="1:1" x14ac:dyDescent="0.25">
      <c r="A1299" s="70"/>
    </row>
    <row r="1300" spans="1:1" x14ac:dyDescent="0.25">
      <c r="A1300" s="70"/>
    </row>
    <row r="1301" spans="1:1" x14ac:dyDescent="0.25">
      <c r="A1301" s="70"/>
    </row>
    <row r="1302" spans="1:1" x14ac:dyDescent="0.25">
      <c r="A1302" s="70"/>
    </row>
    <row r="1303" spans="1:1" x14ac:dyDescent="0.25">
      <c r="A1303" s="70"/>
    </row>
    <row r="1304" spans="1:1" x14ac:dyDescent="0.25">
      <c r="A1304" s="70"/>
    </row>
    <row r="1305" spans="1:1" x14ac:dyDescent="0.25">
      <c r="A1305" s="70"/>
    </row>
    <row r="1306" spans="1:1" x14ac:dyDescent="0.25">
      <c r="A1306" s="70"/>
    </row>
    <row r="1307" spans="1:1" x14ac:dyDescent="0.25">
      <c r="A1307" s="70"/>
    </row>
    <row r="1308" spans="1:1" x14ac:dyDescent="0.25">
      <c r="A1308" s="70"/>
    </row>
    <row r="1309" spans="1:1" x14ac:dyDescent="0.25">
      <c r="A1309" s="70"/>
    </row>
    <row r="1310" spans="1:1" x14ac:dyDescent="0.25">
      <c r="A1310" s="70"/>
    </row>
    <row r="1311" spans="1:1" x14ac:dyDescent="0.25">
      <c r="A1311" s="70"/>
    </row>
    <row r="1312" spans="1:1" x14ac:dyDescent="0.25">
      <c r="A1312" s="70"/>
    </row>
    <row r="1313" spans="1:1" x14ac:dyDescent="0.25">
      <c r="A1313" s="70"/>
    </row>
    <row r="1314" spans="1:1" x14ac:dyDescent="0.25">
      <c r="A1314" s="70"/>
    </row>
    <row r="1315" spans="1:1" x14ac:dyDescent="0.25">
      <c r="A1315" s="70"/>
    </row>
    <row r="1316" spans="1:1" x14ac:dyDescent="0.25">
      <c r="A1316" s="70"/>
    </row>
    <row r="1317" spans="1:1" x14ac:dyDescent="0.25">
      <c r="A1317" s="70"/>
    </row>
    <row r="1318" spans="1:1" x14ac:dyDescent="0.25">
      <c r="A1318" s="70"/>
    </row>
    <row r="1319" spans="1:1" x14ac:dyDescent="0.25">
      <c r="A1319" s="70"/>
    </row>
    <row r="1320" spans="1:1" x14ac:dyDescent="0.25">
      <c r="A1320" s="70"/>
    </row>
    <row r="1321" spans="1:1" x14ac:dyDescent="0.25">
      <c r="A1321" s="70"/>
    </row>
    <row r="1322" spans="1:1" x14ac:dyDescent="0.25">
      <c r="A1322" s="70"/>
    </row>
    <row r="1323" spans="1:1" x14ac:dyDescent="0.25">
      <c r="A1323" s="70"/>
    </row>
    <row r="1324" spans="1:1" x14ac:dyDescent="0.25">
      <c r="A1324" s="70"/>
    </row>
    <row r="1325" spans="1:1" x14ac:dyDescent="0.25">
      <c r="A1325" s="70"/>
    </row>
    <row r="1326" spans="1:1" x14ac:dyDescent="0.25">
      <c r="A1326" s="70"/>
    </row>
    <row r="1327" spans="1:1" x14ac:dyDescent="0.25">
      <c r="A1327" s="70"/>
    </row>
    <row r="1328" spans="1:1" x14ac:dyDescent="0.25">
      <c r="A1328" s="70"/>
    </row>
    <row r="1329" spans="1:1" x14ac:dyDescent="0.25">
      <c r="A1329" s="70"/>
    </row>
    <row r="1330" spans="1:1" x14ac:dyDescent="0.25">
      <c r="A1330" s="70"/>
    </row>
    <row r="1331" spans="1:1" x14ac:dyDescent="0.25">
      <c r="A1331" s="70"/>
    </row>
    <row r="1332" spans="1:1" x14ac:dyDescent="0.25">
      <c r="A1332" s="70"/>
    </row>
    <row r="1333" spans="1:1" x14ac:dyDescent="0.25">
      <c r="A1333" s="70"/>
    </row>
    <row r="1334" spans="1:1" x14ac:dyDescent="0.25">
      <c r="A1334" s="70"/>
    </row>
    <row r="1335" spans="1:1" x14ac:dyDescent="0.25">
      <c r="A1335" s="70"/>
    </row>
    <row r="1336" spans="1:1" x14ac:dyDescent="0.25">
      <c r="A1336" s="70"/>
    </row>
    <row r="1337" spans="1:1" x14ac:dyDescent="0.25">
      <c r="A1337" s="70"/>
    </row>
    <row r="1338" spans="1:1" x14ac:dyDescent="0.25">
      <c r="A1338" s="70"/>
    </row>
    <row r="1339" spans="1:1" x14ac:dyDescent="0.25">
      <c r="A1339" s="70"/>
    </row>
    <row r="1340" spans="1:1" x14ac:dyDescent="0.25">
      <c r="A1340" s="70"/>
    </row>
    <row r="1341" spans="1:1" x14ac:dyDescent="0.25">
      <c r="A1341" s="70"/>
    </row>
    <row r="1342" spans="1:1" x14ac:dyDescent="0.25">
      <c r="A1342" s="70"/>
    </row>
    <row r="1343" spans="1:1" x14ac:dyDescent="0.25">
      <c r="A1343" s="70"/>
    </row>
    <row r="1344" spans="1:1" x14ac:dyDescent="0.25">
      <c r="A1344" s="70"/>
    </row>
    <row r="1345" spans="1:1" x14ac:dyDescent="0.25">
      <c r="A1345" s="70"/>
    </row>
    <row r="1346" spans="1:1" x14ac:dyDescent="0.25">
      <c r="A1346" s="70"/>
    </row>
    <row r="1347" spans="1:1" x14ac:dyDescent="0.25">
      <c r="A1347" s="70"/>
    </row>
    <row r="1348" spans="1:1" x14ac:dyDescent="0.25">
      <c r="A1348" s="70"/>
    </row>
    <row r="1349" spans="1:1" x14ac:dyDescent="0.25">
      <c r="A1349" s="70"/>
    </row>
    <row r="1350" spans="1:1" x14ac:dyDescent="0.25">
      <c r="A1350" s="70"/>
    </row>
    <row r="1351" spans="1:1" x14ac:dyDescent="0.25">
      <c r="A1351" s="70"/>
    </row>
    <row r="1352" spans="1:1" x14ac:dyDescent="0.25">
      <c r="A1352" s="70"/>
    </row>
    <row r="1353" spans="1:1" x14ac:dyDescent="0.25">
      <c r="A1353" s="70"/>
    </row>
    <row r="1354" spans="1:1" x14ac:dyDescent="0.25">
      <c r="A1354" s="70"/>
    </row>
    <row r="1355" spans="1:1" x14ac:dyDescent="0.25">
      <c r="A1355" s="70"/>
    </row>
    <row r="1356" spans="1:1" x14ac:dyDescent="0.25">
      <c r="A1356" s="70"/>
    </row>
    <row r="1357" spans="1:1" x14ac:dyDescent="0.25">
      <c r="A1357" s="70"/>
    </row>
    <row r="1358" spans="1:1" x14ac:dyDescent="0.25">
      <c r="A1358" s="70"/>
    </row>
    <row r="1359" spans="1:1" x14ac:dyDescent="0.25">
      <c r="A1359" s="70"/>
    </row>
    <row r="1360" spans="1:1" x14ac:dyDescent="0.25">
      <c r="A1360" s="70"/>
    </row>
    <row r="1361" spans="1:1" x14ac:dyDescent="0.25">
      <c r="A1361" s="70"/>
    </row>
    <row r="1362" spans="1:1" x14ac:dyDescent="0.25">
      <c r="A1362" s="70"/>
    </row>
    <row r="1363" spans="1:1" x14ac:dyDescent="0.25">
      <c r="A1363" s="70"/>
    </row>
    <row r="1364" spans="1:1" x14ac:dyDescent="0.25">
      <c r="A1364" s="70"/>
    </row>
    <row r="1365" spans="1:1" x14ac:dyDescent="0.25">
      <c r="A1365" s="70"/>
    </row>
    <row r="1366" spans="1:1" x14ac:dyDescent="0.25">
      <c r="A1366" s="70"/>
    </row>
    <row r="1367" spans="1:1" x14ac:dyDescent="0.25">
      <c r="A1367" s="70"/>
    </row>
    <row r="1368" spans="1:1" x14ac:dyDescent="0.25">
      <c r="A1368" s="70"/>
    </row>
    <row r="1369" spans="1:1" x14ac:dyDescent="0.25">
      <c r="A1369" s="70"/>
    </row>
    <row r="1370" spans="1:1" x14ac:dyDescent="0.25">
      <c r="A1370" s="70"/>
    </row>
    <row r="1371" spans="1:1" x14ac:dyDescent="0.25">
      <c r="A1371" s="70"/>
    </row>
    <row r="1372" spans="1:1" x14ac:dyDescent="0.25">
      <c r="A1372" s="70"/>
    </row>
    <row r="1373" spans="1:1" x14ac:dyDescent="0.25">
      <c r="A1373" s="70"/>
    </row>
    <row r="1374" spans="1:1" x14ac:dyDescent="0.25">
      <c r="A1374" s="70"/>
    </row>
    <row r="1375" spans="1:1" x14ac:dyDescent="0.25">
      <c r="A1375" s="70"/>
    </row>
    <row r="1376" spans="1:1" x14ac:dyDescent="0.25">
      <c r="A1376" s="70"/>
    </row>
    <row r="1377" spans="1:1" x14ac:dyDescent="0.25">
      <c r="A1377" s="70"/>
    </row>
    <row r="1378" spans="1:1" x14ac:dyDescent="0.25">
      <c r="A1378" s="70"/>
    </row>
    <row r="1379" spans="1:1" x14ac:dyDescent="0.25">
      <c r="A1379" s="70"/>
    </row>
    <row r="1380" spans="1:1" x14ac:dyDescent="0.25">
      <c r="A1380" s="70"/>
    </row>
    <row r="1381" spans="1:1" x14ac:dyDescent="0.25">
      <c r="A1381" s="70"/>
    </row>
    <row r="1382" spans="1:1" x14ac:dyDescent="0.25">
      <c r="A1382" s="70"/>
    </row>
    <row r="1383" spans="1:1" x14ac:dyDescent="0.25">
      <c r="A1383" s="70"/>
    </row>
    <row r="1384" spans="1:1" x14ac:dyDescent="0.25">
      <c r="A1384" s="70"/>
    </row>
    <row r="1385" spans="1:1" x14ac:dyDescent="0.25">
      <c r="A1385" s="70"/>
    </row>
    <row r="1386" spans="1:1" x14ac:dyDescent="0.25">
      <c r="A1386" s="70"/>
    </row>
    <row r="1387" spans="1:1" x14ac:dyDescent="0.25">
      <c r="A1387" s="70"/>
    </row>
    <row r="1388" spans="1:1" x14ac:dyDescent="0.25">
      <c r="A1388" s="70"/>
    </row>
    <row r="1389" spans="1:1" x14ac:dyDescent="0.25">
      <c r="A1389" s="70"/>
    </row>
    <row r="1390" spans="1:1" x14ac:dyDescent="0.25">
      <c r="A1390" s="70"/>
    </row>
    <row r="1391" spans="1:1" x14ac:dyDescent="0.25">
      <c r="A1391" s="70"/>
    </row>
    <row r="1392" spans="1:1" x14ac:dyDescent="0.25">
      <c r="A1392" s="70"/>
    </row>
    <row r="1393" spans="1:1" x14ac:dyDescent="0.25">
      <c r="A1393" s="70"/>
    </row>
    <row r="1394" spans="1:1" x14ac:dyDescent="0.25">
      <c r="A1394" s="70"/>
    </row>
    <row r="1395" spans="1:1" x14ac:dyDescent="0.25">
      <c r="A1395" s="70"/>
    </row>
    <row r="1396" spans="1:1" x14ac:dyDescent="0.25">
      <c r="A1396" s="70"/>
    </row>
    <row r="1397" spans="1:1" x14ac:dyDescent="0.25">
      <c r="A1397" s="70"/>
    </row>
    <row r="1398" spans="1:1" x14ac:dyDescent="0.25">
      <c r="A1398" s="70"/>
    </row>
    <row r="1399" spans="1:1" x14ac:dyDescent="0.25">
      <c r="A1399" s="70"/>
    </row>
    <row r="1400" spans="1:1" x14ac:dyDescent="0.25">
      <c r="A1400" s="70"/>
    </row>
    <row r="1401" spans="1:1" x14ac:dyDescent="0.25">
      <c r="A1401" s="70"/>
    </row>
    <row r="1402" spans="1:1" x14ac:dyDescent="0.25">
      <c r="A1402" s="70"/>
    </row>
    <row r="1403" spans="1:1" x14ac:dyDescent="0.25">
      <c r="A1403" s="70"/>
    </row>
    <row r="1404" spans="1:1" x14ac:dyDescent="0.25">
      <c r="A1404" s="70"/>
    </row>
    <row r="1405" spans="1:1" x14ac:dyDescent="0.25">
      <c r="A1405" s="70"/>
    </row>
    <row r="1406" spans="1:1" x14ac:dyDescent="0.25">
      <c r="A1406" s="70"/>
    </row>
    <row r="1407" spans="1:1" x14ac:dyDescent="0.25">
      <c r="A1407" s="70"/>
    </row>
    <row r="1408" spans="1:1" x14ac:dyDescent="0.25">
      <c r="A1408" s="70"/>
    </row>
    <row r="1409" spans="1:1" x14ac:dyDescent="0.25">
      <c r="A1409" s="70"/>
    </row>
    <row r="1410" spans="1:1" x14ac:dyDescent="0.25">
      <c r="A1410" s="70"/>
    </row>
    <row r="1411" spans="1:1" x14ac:dyDescent="0.25">
      <c r="A1411" s="70"/>
    </row>
    <row r="1412" spans="1:1" x14ac:dyDescent="0.25">
      <c r="A1412" s="70"/>
    </row>
    <row r="1413" spans="1:1" x14ac:dyDescent="0.25">
      <c r="A1413" s="70"/>
    </row>
    <row r="1414" spans="1:1" x14ac:dyDescent="0.25">
      <c r="A1414" s="70"/>
    </row>
    <row r="1415" spans="1:1" x14ac:dyDescent="0.25">
      <c r="A1415" s="70"/>
    </row>
    <row r="1416" spans="1:1" x14ac:dyDescent="0.25">
      <c r="A1416" s="70"/>
    </row>
    <row r="1417" spans="1:1" x14ac:dyDescent="0.25">
      <c r="A1417" s="70"/>
    </row>
    <row r="1418" spans="1:1" x14ac:dyDescent="0.25">
      <c r="A1418" s="70"/>
    </row>
    <row r="1419" spans="1:1" x14ac:dyDescent="0.25">
      <c r="A1419" s="70"/>
    </row>
    <row r="1420" spans="1:1" x14ac:dyDescent="0.25">
      <c r="A1420" s="70"/>
    </row>
    <row r="1421" spans="1:1" x14ac:dyDescent="0.25">
      <c r="A1421" s="70"/>
    </row>
    <row r="1422" spans="1:1" x14ac:dyDescent="0.25">
      <c r="A1422" s="70"/>
    </row>
    <row r="1423" spans="1:1" x14ac:dyDescent="0.25">
      <c r="A1423" s="70"/>
    </row>
    <row r="1424" spans="1:1" x14ac:dyDescent="0.25">
      <c r="A1424" s="70"/>
    </row>
    <row r="1425" spans="1:1" x14ac:dyDescent="0.25">
      <c r="A1425" s="70"/>
    </row>
    <row r="1426" spans="1:1" x14ac:dyDescent="0.25">
      <c r="A1426" s="70"/>
    </row>
    <row r="1427" spans="1:1" x14ac:dyDescent="0.25">
      <c r="A1427" s="70"/>
    </row>
    <row r="1428" spans="1:1" x14ac:dyDescent="0.25">
      <c r="A1428" s="70"/>
    </row>
    <row r="1429" spans="1:1" x14ac:dyDescent="0.25">
      <c r="A1429" s="70"/>
    </row>
    <row r="1430" spans="1:1" x14ac:dyDescent="0.25">
      <c r="A1430" s="70"/>
    </row>
    <row r="1431" spans="1:1" x14ac:dyDescent="0.25">
      <c r="A1431" s="70"/>
    </row>
    <row r="1432" spans="1:1" x14ac:dyDescent="0.25">
      <c r="A1432" s="70"/>
    </row>
    <row r="1433" spans="1:1" x14ac:dyDescent="0.25">
      <c r="A1433" s="70"/>
    </row>
    <row r="1434" spans="1:1" x14ac:dyDescent="0.25">
      <c r="A1434" s="70"/>
    </row>
    <row r="1435" spans="1:1" x14ac:dyDescent="0.25">
      <c r="A1435" s="70"/>
    </row>
    <row r="1436" spans="1:1" x14ac:dyDescent="0.25">
      <c r="A1436" s="70"/>
    </row>
    <row r="1437" spans="1:1" x14ac:dyDescent="0.25">
      <c r="A1437" s="70"/>
    </row>
    <row r="1438" spans="1:1" x14ac:dyDescent="0.25">
      <c r="A1438" s="70"/>
    </row>
    <row r="1439" spans="1:1" x14ac:dyDescent="0.25">
      <c r="A1439" s="70"/>
    </row>
    <row r="1440" spans="1:1" x14ac:dyDescent="0.25">
      <c r="A1440" s="70"/>
    </row>
    <row r="1441" spans="1:1" x14ac:dyDescent="0.25">
      <c r="A1441" s="70"/>
    </row>
    <row r="1442" spans="1:1" x14ac:dyDescent="0.25">
      <c r="A1442" s="70"/>
    </row>
    <row r="1443" spans="1:1" x14ac:dyDescent="0.25">
      <c r="A1443" s="70"/>
    </row>
    <row r="1444" spans="1:1" x14ac:dyDescent="0.25">
      <c r="A1444" s="70"/>
    </row>
    <row r="1445" spans="1:1" x14ac:dyDescent="0.25">
      <c r="A1445" s="70"/>
    </row>
    <row r="1446" spans="1:1" x14ac:dyDescent="0.25">
      <c r="A1446" s="70"/>
    </row>
    <row r="1447" spans="1:1" x14ac:dyDescent="0.25">
      <c r="A1447" s="70"/>
    </row>
    <row r="1448" spans="1:1" x14ac:dyDescent="0.25">
      <c r="A1448" s="70"/>
    </row>
    <row r="1449" spans="1:1" x14ac:dyDescent="0.25">
      <c r="A1449" s="70"/>
    </row>
    <row r="1450" spans="1:1" x14ac:dyDescent="0.25">
      <c r="A1450" s="70"/>
    </row>
    <row r="1451" spans="1:1" x14ac:dyDescent="0.25">
      <c r="A1451" s="70"/>
    </row>
    <row r="1452" spans="1:1" x14ac:dyDescent="0.25">
      <c r="A1452" s="70"/>
    </row>
    <row r="1453" spans="1:1" x14ac:dyDescent="0.25">
      <c r="A1453" s="70"/>
    </row>
    <row r="1454" spans="1:1" x14ac:dyDescent="0.25">
      <c r="A1454" s="70"/>
    </row>
    <row r="1455" spans="1:1" x14ac:dyDescent="0.25">
      <c r="A1455" s="70"/>
    </row>
    <row r="1456" spans="1:1" x14ac:dyDescent="0.25">
      <c r="A1456" s="70"/>
    </row>
    <row r="1457" spans="1:1" x14ac:dyDescent="0.25">
      <c r="A1457" s="70"/>
    </row>
    <row r="1458" spans="1:1" x14ac:dyDescent="0.25">
      <c r="A1458" s="70"/>
    </row>
    <row r="1459" spans="1:1" x14ac:dyDescent="0.25">
      <c r="A1459" s="70"/>
    </row>
    <row r="1460" spans="1:1" x14ac:dyDescent="0.25">
      <c r="A1460" s="70"/>
    </row>
    <row r="1461" spans="1:1" x14ac:dyDescent="0.25">
      <c r="A1461" s="70"/>
    </row>
    <row r="1462" spans="1:1" x14ac:dyDescent="0.25">
      <c r="A1462" s="70"/>
    </row>
    <row r="1463" spans="1:1" x14ac:dyDescent="0.25">
      <c r="A1463" s="70"/>
    </row>
    <row r="1464" spans="1:1" x14ac:dyDescent="0.25">
      <c r="A1464" s="70"/>
    </row>
    <row r="1465" spans="1:1" x14ac:dyDescent="0.25">
      <c r="A1465" s="70"/>
    </row>
    <row r="1466" spans="1:1" x14ac:dyDescent="0.25">
      <c r="A1466" s="70"/>
    </row>
    <row r="1467" spans="1:1" x14ac:dyDescent="0.25">
      <c r="A1467" s="70"/>
    </row>
    <row r="1468" spans="1:1" x14ac:dyDescent="0.25">
      <c r="A1468" s="70"/>
    </row>
    <row r="1469" spans="1:1" x14ac:dyDescent="0.25">
      <c r="A1469" s="70"/>
    </row>
    <row r="1470" spans="1:1" x14ac:dyDescent="0.25">
      <c r="A1470" s="70"/>
    </row>
    <row r="1471" spans="1:1" x14ac:dyDescent="0.25">
      <c r="A1471" s="70"/>
    </row>
    <row r="1472" spans="1:1" x14ac:dyDescent="0.25">
      <c r="A1472" s="70"/>
    </row>
    <row r="1473" spans="1:1" x14ac:dyDescent="0.25">
      <c r="A1473" s="70"/>
    </row>
    <row r="1474" spans="1:1" x14ac:dyDescent="0.25">
      <c r="A1474" s="70"/>
    </row>
    <row r="1475" spans="1:1" x14ac:dyDescent="0.25">
      <c r="A1475" s="70"/>
    </row>
    <row r="1476" spans="1:1" x14ac:dyDescent="0.25">
      <c r="A1476" s="70"/>
    </row>
    <row r="1477" spans="1:1" x14ac:dyDescent="0.25">
      <c r="A1477" s="70"/>
    </row>
    <row r="1478" spans="1:1" x14ac:dyDescent="0.25">
      <c r="A1478" s="70"/>
    </row>
    <row r="1479" spans="1:1" x14ac:dyDescent="0.25">
      <c r="A1479" s="70"/>
    </row>
    <row r="1480" spans="1:1" x14ac:dyDescent="0.25">
      <c r="A1480" s="70"/>
    </row>
    <row r="1481" spans="1:1" x14ac:dyDescent="0.25">
      <c r="A1481" s="70"/>
    </row>
    <row r="1482" spans="1:1" x14ac:dyDescent="0.25">
      <c r="A1482" s="70"/>
    </row>
    <row r="1483" spans="1:1" x14ac:dyDescent="0.25">
      <c r="A1483" s="70"/>
    </row>
    <row r="1484" spans="1:1" x14ac:dyDescent="0.25">
      <c r="A1484" s="70"/>
    </row>
    <row r="1485" spans="1:1" x14ac:dyDescent="0.25">
      <c r="A1485" s="70"/>
    </row>
    <row r="1486" spans="1:1" x14ac:dyDescent="0.25">
      <c r="A1486" s="70"/>
    </row>
    <row r="1487" spans="1:1" x14ac:dyDescent="0.25">
      <c r="A1487" s="70"/>
    </row>
    <row r="1488" spans="1:1" x14ac:dyDescent="0.25">
      <c r="A1488" s="70"/>
    </row>
    <row r="1489" spans="1:1" x14ac:dyDescent="0.25">
      <c r="A1489" s="70"/>
    </row>
    <row r="1490" spans="1:1" x14ac:dyDescent="0.25">
      <c r="A1490" s="70"/>
    </row>
    <row r="1491" spans="1:1" x14ac:dyDescent="0.25">
      <c r="A1491" s="70"/>
    </row>
    <row r="1492" spans="1:1" x14ac:dyDescent="0.25">
      <c r="A1492" s="70"/>
    </row>
    <row r="1493" spans="1:1" x14ac:dyDescent="0.25">
      <c r="A1493" s="70"/>
    </row>
    <row r="1494" spans="1:1" x14ac:dyDescent="0.25">
      <c r="A1494" s="70"/>
    </row>
    <row r="1495" spans="1:1" x14ac:dyDescent="0.25">
      <c r="A1495" s="70"/>
    </row>
    <row r="1496" spans="1:1" x14ac:dyDescent="0.25">
      <c r="A1496" s="70"/>
    </row>
    <row r="1497" spans="1:1" x14ac:dyDescent="0.25">
      <c r="A1497" s="70"/>
    </row>
    <row r="1498" spans="1:1" x14ac:dyDescent="0.25">
      <c r="A1498" s="70"/>
    </row>
    <row r="1499" spans="1:1" x14ac:dyDescent="0.25">
      <c r="A1499" s="70"/>
    </row>
    <row r="1500" spans="1:1" x14ac:dyDescent="0.25">
      <c r="A1500" s="70"/>
    </row>
    <row r="1501" spans="1:1" x14ac:dyDescent="0.25">
      <c r="A1501" s="70"/>
    </row>
    <row r="1502" spans="1:1" x14ac:dyDescent="0.25">
      <c r="A1502" s="70"/>
    </row>
    <row r="1503" spans="1:1" x14ac:dyDescent="0.25">
      <c r="A1503" s="70"/>
    </row>
    <row r="1504" spans="1:1" x14ac:dyDescent="0.25">
      <c r="A1504" s="70"/>
    </row>
    <row r="1505" spans="1:1" x14ac:dyDescent="0.25">
      <c r="A1505" s="70"/>
    </row>
    <row r="1506" spans="1:1" x14ac:dyDescent="0.25">
      <c r="A1506" s="70"/>
    </row>
    <row r="1507" spans="1:1" x14ac:dyDescent="0.25">
      <c r="A1507" s="70"/>
    </row>
    <row r="1508" spans="1:1" x14ac:dyDescent="0.25">
      <c r="A1508" s="70"/>
    </row>
    <row r="1509" spans="1:1" x14ac:dyDescent="0.25">
      <c r="A1509" s="70"/>
    </row>
    <row r="1510" spans="1:1" x14ac:dyDescent="0.25">
      <c r="A1510" s="70"/>
    </row>
    <row r="1511" spans="1:1" x14ac:dyDescent="0.25">
      <c r="A1511" s="70"/>
    </row>
    <row r="1512" spans="1:1" x14ac:dyDescent="0.25">
      <c r="A1512" s="70"/>
    </row>
    <row r="1513" spans="1:1" x14ac:dyDescent="0.25">
      <c r="A1513" s="70"/>
    </row>
    <row r="1514" spans="1:1" x14ac:dyDescent="0.25">
      <c r="A1514" s="70"/>
    </row>
    <row r="1515" spans="1:1" x14ac:dyDescent="0.25">
      <c r="A1515" s="70"/>
    </row>
    <row r="1516" spans="1:1" x14ac:dyDescent="0.25">
      <c r="A1516" s="70"/>
    </row>
    <row r="1517" spans="1:1" x14ac:dyDescent="0.25">
      <c r="A1517" s="70"/>
    </row>
    <row r="1518" spans="1:1" x14ac:dyDescent="0.25">
      <c r="A1518" s="70"/>
    </row>
    <row r="1519" spans="1:1" x14ac:dyDescent="0.25">
      <c r="A1519" s="70"/>
    </row>
    <row r="1520" spans="1:1" x14ac:dyDescent="0.25">
      <c r="A1520" s="70"/>
    </row>
    <row r="1521" spans="1:1" x14ac:dyDescent="0.25">
      <c r="A1521" s="70"/>
    </row>
    <row r="1522" spans="1:1" x14ac:dyDescent="0.25">
      <c r="A1522" s="70"/>
    </row>
    <row r="1523" spans="1:1" x14ac:dyDescent="0.25">
      <c r="A1523" s="70"/>
    </row>
    <row r="1524" spans="1:1" x14ac:dyDescent="0.25">
      <c r="A1524" s="70"/>
    </row>
    <row r="1525" spans="1:1" x14ac:dyDescent="0.25">
      <c r="A1525" s="70"/>
    </row>
    <row r="1526" spans="1:1" x14ac:dyDescent="0.25">
      <c r="A1526" s="70"/>
    </row>
    <row r="1527" spans="1:1" x14ac:dyDescent="0.25">
      <c r="A1527" s="70"/>
    </row>
    <row r="1528" spans="1:1" x14ac:dyDescent="0.25">
      <c r="A1528" s="70"/>
    </row>
    <row r="1529" spans="1:1" x14ac:dyDescent="0.25">
      <c r="A1529" s="70"/>
    </row>
    <row r="1530" spans="1:1" x14ac:dyDescent="0.25">
      <c r="A1530" s="70"/>
    </row>
    <row r="1531" spans="1:1" x14ac:dyDescent="0.25">
      <c r="A1531" s="70"/>
    </row>
    <row r="1532" spans="1:1" x14ac:dyDescent="0.25">
      <c r="A1532" s="70"/>
    </row>
    <row r="1533" spans="1:1" x14ac:dyDescent="0.25">
      <c r="A1533" s="70"/>
    </row>
    <row r="1534" spans="1:1" x14ac:dyDescent="0.25">
      <c r="A1534" s="70"/>
    </row>
    <row r="1535" spans="1:1" x14ac:dyDescent="0.25">
      <c r="A1535" s="70"/>
    </row>
    <row r="1536" spans="1:1" x14ac:dyDescent="0.25">
      <c r="A1536" s="70"/>
    </row>
    <row r="1537" spans="1:1" x14ac:dyDescent="0.25">
      <c r="A1537" s="70"/>
    </row>
    <row r="1538" spans="1:1" x14ac:dyDescent="0.25">
      <c r="A1538" s="70"/>
    </row>
    <row r="1539" spans="1:1" x14ac:dyDescent="0.25">
      <c r="A1539" s="70"/>
    </row>
    <row r="1540" spans="1:1" x14ac:dyDescent="0.25">
      <c r="A1540" s="70"/>
    </row>
    <row r="1541" spans="1:1" x14ac:dyDescent="0.25">
      <c r="A1541" s="70"/>
    </row>
    <row r="1542" spans="1:1" x14ac:dyDescent="0.25">
      <c r="A1542" s="70"/>
    </row>
    <row r="1543" spans="1:1" x14ac:dyDescent="0.25">
      <c r="A1543" s="70"/>
    </row>
    <row r="1544" spans="1:1" x14ac:dyDescent="0.25">
      <c r="A1544" s="70"/>
    </row>
    <row r="1545" spans="1:1" x14ac:dyDescent="0.25">
      <c r="A1545" s="70"/>
    </row>
    <row r="1546" spans="1:1" x14ac:dyDescent="0.25">
      <c r="A1546" s="70"/>
    </row>
    <row r="1547" spans="1:1" x14ac:dyDescent="0.25">
      <c r="A1547" s="70"/>
    </row>
    <row r="1548" spans="1:1" x14ac:dyDescent="0.25">
      <c r="A1548" s="70"/>
    </row>
    <row r="1549" spans="1:1" x14ac:dyDescent="0.25">
      <c r="A1549" s="70"/>
    </row>
    <row r="1550" spans="1:1" x14ac:dyDescent="0.25">
      <c r="A1550" s="70"/>
    </row>
    <row r="1551" spans="1:1" x14ac:dyDescent="0.25">
      <c r="A1551" s="70"/>
    </row>
    <row r="1552" spans="1:1" x14ac:dyDescent="0.25">
      <c r="A1552" s="70"/>
    </row>
    <row r="1553" spans="1:1" x14ac:dyDescent="0.25">
      <c r="A1553" s="70"/>
    </row>
    <row r="1554" spans="1:1" x14ac:dyDescent="0.25">
      <c r="A1554" s="70"/>
    </row>
    <row r="1555" spans="1:1" x14ac:dyDescent="0.25">
      <c r="A1555" s="70"/>
    </row>
    <row r="1556" spans="1:1" x14ac:dyDescent="0.25">
      <c r="A1556" s="70"/>
    </row>
    <row r="1557" spans="1:1" x14ac:dyDescent="0.25">
      <c r="A1557" s="70"/>
    </row>
    <row r="1558" spans="1:1" x14ac:dyDescent="0.25">
      <c r="A1558" s="70"/>
    </row>
    <row r="1559" spans="1:1" x14ac:dyDescent="0.25">
      <c r="A1559" s="70"/>
    </row>
    <row r="1560" spans="1:1" x14ac:dyDescent="0.25">
      <c r="A1560" s="70"/>
    </row>
    <row r="1561" spans="1:1" x14ac:dyDescent="0.25">
      <c r="A1561" s="70"/>
    </row>
    <row r="1562" spans="1:1" x14ac:dyDescent="0.25">
      <c r="A1562" s="70"/>
    </row>
    <row r="1563" spans="1:1" x14ac:dyDescent="0.25">
      <c r="A1563" s="70"/>
    </row>
    <row r="1564" spans="1:1" x14ac:dyDescent="0.25">
      <c r="A1564" s="70"/>
    </row>
    <row r="1565" spans="1:1" x14ac:dyDescent="0.25">
      <c r="A1565" s="70"/>
    </row>
    <row r="1566" spans="1:1" x14ac:dyDescent="0.25">
      <c r="A1566" s="70"/>
    </row>
    <row r="1567" spans="1:1" x14ac:dyDescent="0.25">
      <c r="A1567" s="70"/>
    </row>
    <row r="1568" spans="1:1" x14ac:dyDescent="0.25">
      <c r="A1568" s="70"/>
    </row>
    <row r="1569" spans="1:1" x14ac:dyDescent="0.25">
      <c r="A1569" s="70"/>
    </row>
    <row r="1570" spans="1:1" x14ac:dyDescent="0.25">
      <c r="A1570" s="70"/>
    </row>
    <row r="1571" spans="1:1" x14ac:dyDescent="0.25">
      <c r="A1571" s="70"/>
    </row>
    <row r="1572" spans="1:1" x14ac:dyDescent="0.25">
      <c r="A1572" s="70"/>
    </row>
    <row r="1573" spans="1:1" x14ac:dyDescent="0.25">
      <c r="A1573" s="70"/>
    </row>
    <row r="1574" spans="1:1" x14ac:dyDescent="0.25">
      <c r="A1574" s="70"/>
    </row>
    <row r="1575" spans="1:1" x14ac:dyDescent="0.25">
      <c r="A1575" s="70"/>
    </row>
    <row r="1576" spans="1:1" x14ac:dyDescent="0.25">
      <c r="A1576" s="70"/>
    </row>
    <row r="1577" spans="1:1" x14ac:dyDescent="0.25">
      <c r="A1577" s="70"/>
    </row>
    <row r="1578" spans="1:1" x14ac:dyDescent="0.25">
      <c r="A1578" s="70"/>
    </row>
    <row r="1579" spans="1:1" x14ac:dyDescent="0.25">
      <c r="A1579" s="70"/>
    </row>
    <row r="1580" spans="1:1" x14ac:dyDescent="0.25">
      <c r="A1580" s="70"/>
    </row>
    <row r="1581" spans="1:1" x14ac:dyDescent="0.25">
      <c r="A1581" s="70"/>
    </row>
    <row r="1582" spans="1:1" x14ac:dyDescent="0.25">
      <c r="A1582" s="70"/>
    </row>
    <row r="1583" spans="1:1" x14ac:dyDescent="0.25">
      <c r="A1583" s="70"/>
    </row>
    <row r="1584" spans="1:1" x14ac:dyDescent="0.25">
      <c r="A1584" s="70"/>
    </row>
    <row r="1585" spans="1:1" x14ac:dyDescent="0.25">
      <c r="A1585" s="70"/>
    </row>
    <row r="1586" spans="1:1" x14ac:dyDescent="0.25">
      <c r="A1586" s="70"/>
    </row>
    <row r="1587" spans="1:1" x14ac:dyDescent="0.25">
      <c r="A1587" s="70"/>
    </row>
    <row r="1588" spans="1:1" x14ac:dyDescent="0.25">
      <c r="A1588" s="70"/>
    </row>
    <row r="1589" spans="1:1" x14ac:dyDescent="0.25">
      <c r="A1589" s="70"/>
    </row>
    <row r="1590" spans="1:1" x14ac:dyDescent="0.25">
      <c r="A1590" s="70"/>
    </row>
    <row r="1591" spans="1:1" x14ac:dyDescent="0.25">
      <c r="A1591" s="70"/>
    </row>
    <row r="1592" spans="1:1" x14ac:dyDescent="0.25">
      <c r="A1592" s="70"/>
    </row>
    <row r="1593" spans="1:1" x14ac:dyDescent="0.25">
      <c r="A1593" s="70"/>
    </row>
    <row r="1594" spans="1:1" x14ac:dyDescent="0.25">
      <c r="A1594" s="70"/>
    </row>
    <row r="1595" spans="1:1" x14ac:dyDescent="0.25">
      <c r="A1595" s="70"/>
    </row>
    <row r="1596" spans="1:1" x14ac:dyDescent="0.25">
      <c r="A1596" s="70"/>
    </row>
    <row r="1597" spans="1:1" x14ac:dyDescent="0.25">
      <c r="A1597" s="70"/>
    </row>
    <row r="1598" spans="1:1" x14ac:dyDescent="0.25">
      <c r="A1598" s="70"/>
    </row>
    <row r="1599" spans="1:1" x14ac:dyDescent="0.25">
      <c r="A1599" s="70"/>
    </row>
    <row r="1600" spans="1:1" x14ac:dyDescent="0.25">
      <c r="A1600" s="70"/>
    </row>
    <row r="1601" spans="1:1" x14ac:dyDescent="0.25">
      <c r="A1601" s="70"/>
    </row>
    <row r="1602" spans="1:1" x14ac:dyDescent="0.25">
      <c r="A1602" s="70"/>
    </row>
    <row r="1603" spans="1:1" x14ac:dyDescent="0.25">
      <c r="A1603" s="70"/>
    </row>
    <row r="1604" spans="1:1" x14ac:dyDescent="0.25">
      <c r="A1604" s="70"/>
    </row>
    <row r="1605" spans="1:1" x14ac:dyDescent="0.25">
      <c r="A1605" s="70"/>
    </row>
    <row r="1606" spans="1:1" x14ac:dyDescent="0.25">
      <c r="A1606" s="70"/>
    </row>
    <row r="1607" spans="1:1" x14ac:dyDescent="0.25">
      <c r="A1607" s="70"/>
    </row>
    <row r="1608" spans="1:1" x14ac:dyDescent="0.25">
      <c r="A1608" s="70"/>
    </row>
    <row r="1609" spans="1:1" x14ac:dyDescent="0.25">
      <c r="A1609" s="70"/>
    </row>
    <row r="1610" spans="1:1" x14ac:dyDescent="0.25">
      <c r="A1610" s="70"/>
    </row>
    <row r="1611" spans="1:1" x14ac:dyDescent="0.25">
      <c r="A1611" s="70"/>
    </row>
    <row r="1612" spans="1:1" x14ac:dyDescent="0.25">
      <c r="A1612" s="70"/>
    </row>
    <row r="1613" spans="1:1" x14ac:dyDescent="0.25">
      <c r="A1613" s="70"/>
    </row>
    <row r="1614" spans="1:1" x14ac:dyDescent="0.25">
      <c r="A1614" s="70"/>
    </row>
    <row r="1615" spans="1:1" x14ac:dyDescent="0.25">
      <c r="A1615" s="70"/>
    </row>
    <row r="1616" spans="1:1" x14ac:dyDescent="0.25">
      <c r="A1616" s="70"/>
    </row>
    <row r="1617" spans="1:1" x14ac:dyDescent="0.25">
      <c r="A1617" s="70"/>
    </row>
    <row r="1618" spans="1:1" x14ac:dyDescent="0.25">
      <c r="A1618" s="70"/>
    </row>
    <row r="1619" spans="1:1" x14ac:dyDescent="0.25">
      <c r="A1619" s="70"/>
    </row>
    <row r="1620" spans="1:1" x14ac:dyDescent="0.25">
      <c r="A1620" s="70"/>
    </row>
    <row r="1621" spans="1:1" x14ac:dyDescent="0.25">
      <c r="A1621" s="70"/>
    </row>
    <row r="1622" spans="1:1" x14ac:dyDescent="0.25">
      <c r="A1622" s="70"/>
    </row>
    <row r="1623" spans="1:1" x14ac:dyDescent="0.25">
      <c r="A1623" s="70"/>
    </row>
    <row r="1624" spans="1:1" x14ac:dyDescent="0.25">
      <c r="A1624" s="70"/>
    </row>
    <row r="1625" spans="1:1" x14ac:dyDescent="0.25">
      <c r="A1625" s="70"/>
    </row>
    <row r="1626" spans="1:1" x14ac:dyDescent="0.25">
      <c r="A1626" s="70"/>
    </row>
    <row r="1627" spans="1:1" x14ac:dyDescent="0.25">
      <c r="A1627" s="70"/>
    </row>
    <row r="1628" spans="1:1" x14ac:dyDescent="0.25">
      <c r="A1628" s="70"/>
    </row>
    <row r="1629" spans="1:1" x14ac:dyDescent="0.25">
      <c r="A1629" s="70"/>
    </row>
    <row r="1630" spans="1:1" x14ac:dyDescent="0.25">
      <c r="A1630" s="70"/>
    </row>
    <row r="1631" spans="1:1" x14ac:dyDescent="0.25">
      <c r="A1631" s="70"/>
    </row>
    <row r="1632" spans="1:1" x14ac:dyDescent="0.25">
      <c r="A1632" s="70"/>
    </row>
    <row r="1633" spans="1:1" x14ac:dyDescent="0.25">
      <c r="A1633" s="70"/>
    </row>
    <row r="1634" spans="1:1" x14ac:dyDescent="0.25">
      <c r="A1634" s="70"/>
    </row>
    <row r="1635" spans="1:1" x14ac:dyDescent="0.25">
      <c r="A1635" s="70"/>
    </row>
    <row r="1636" spans="1:1" x14ac:dyDescent="0.25">
      <c r="A1636" s="70"/>
    </row>
    <row r="1637" spans="1:1" x14ac:dyDescent="0.25">
      <c r="A1637" s="70"/>
    </row>
    <row r="1638" spans="1:1" x14ac:dyDescent="0.25">
      <c r="A1638" s="70"/>
    </row>
    <row r="1639" spans="1:1" x14ac:dyDescent="0.25">
      <c r="A1639" s="70"/>
    </row>
    <row r="1640" spans="1:1" x14ac:dyDescent="0.25">
      <c r="A1640" s="70"/>
    </row>
    <row r="1641" spans="1:1" x14ac:dyDescent="0.25">
      <c r="A1641" s="70"/>
    </row>
    <row r="1642" spans="1:1" x14ac:dyDescent="0.25">
      <c r="A1642" s="70"/>
    </row>
    <row r="1643" spans="1:1" x14ac:dyDescent="0.25">
      <c r="A1643" s="70"/>
    </row>
    <row r="1644" spans="1:1" x14ac:dyDescent="0.25">
      <c r="A1644" s="70"/>
    </row>
    <row r="1645" spans="1:1" x14ac:dyDescent="0.25">
      <c r="A1645" s="70"/>
    </row>
    <row r="1646" spans="1:1" x14ac:dyDescent="0.25">
      <c r="A1646" s="70"/>
    </row>
    <row r="1647" spans="1:1" x14ac:dyDescent="0.25">
      <c r="A1647" s="70"/>
    </row>
    <row r="1648" spans="1:1" x14ac:dyDescent="0.25">
      <c r="A1648" s="70"/>
    </row>
    <row r="1649" spans="1:1" x14ac:dyDescent="0.25">
      <c r="A1649" s="70"/>
    </row>
    <row r="1650" spans="1:1" x14ac:dyDescent="0.25">
      <c r="A1650" s="70"/>
    </row>
    <row r="1651" spans="1:1" x14ac:dyDescent="0.25">
      <c r="A1651" s="70"/>
    </row>
    <row r="1652" spans="1:1" x14ac:dyDescent="0.25">
      <c r="A1652" s="70"/>
    </row>
    <row r="1653" spans="1:1" x14ac:dyDescent="0.25">
      <c r="A1653" s="70"/>
    </row>
    <row r="1654" spans="1:1" x14ac:dyDescent="0.25">
      <c r="A1654" s="70"/>
    </row>
    <row r="1655" spans="1:1" x14ac:dyDescent="0.25">
      <c r="A1655" s="70"/>
    </row>
    <row r="1656" spans="1:1" x14ac:dyDescent="0.25">
      <c r="A1656" s="70"/>
    </row>
    <row r="1657" spans="1:1" x14ac:dyDescent="0.25">
      <c r="A1657" s="70"/>
    </row>
    <row r="1658" spans="1:1" x14ac:dyDescent="0.25">
      <c r="A1658" s="70"/>
    </row>
    <row r="1659" spans="1:1" x14ac:dyDescent="0.25">
      <c r="A1659" s="70"/>
    </row>
    <row r="1660" spans="1:1" x14ac:dyDescent="0.25">
      <c r="A1660" s="70"/>
    </row>
    <row r="1661" spans="1:1" x14ac:dyDescent="0.25">
      <c r="A1661" s="70"/>
    </row>
    <row r="1662" spans="1:1" x14ac:dyDescent="0.25">
      <c r="A1662" s="70"/>
    </row>
    <row r="1663" spans="1:1" x14ac:dyDescent="0.25">
      <c r="A1663" s="70"/>
    </row>
    <row r="1664" spans="1:1" x14ac:dyDescent="0.25">
      <c r="A1664" s="70"/>
    </row>
    <row r="1665" spans="1:1" x14ac:dyDescent="0.25">
      <c r="A1665" s="70"/>
    </row>
    <row r="1666" spans="1:1" x14ac:dyDescent="0.25">
      <c r="A1666" s="70"/>
    </row>
    <row r="1667" spans="1:1" x14ac:dyDescent="0.25">
      <c r="A1667" s="70"/>
    </row>
    <row r="1668" spans="1:1" x14ac:dyDescent="0.25">
      <c r="A1668" s="70"/>
    </row>
    <row r="1669" spans="1:1" x14ac:dyDescent="0.25">
      <c r="A1669" s="70"/>
    </row>
    <row r="1670" spans="1:1" x14ac:dyDescent="0.25">
      <c r="A1670" s="70"/>
    </row>
    <row r="1671" spans="1:1" x14ac:dyDescent="0.25">
      <c r="A1671" s="70"/>
    </row>
    <row r="1672" spans="1:1" x14ac:dyDescent="0.25">
      <c r="A1672" s="70"/>
    </row>
    <row r="1673" spans="1:1" x14ac:dyDescent="0.25">
      <c r="A1673" s="70"/>
    </row>
    <row r="1674" spans="1:1" x14ac:dyDescent="0.25">
      <c r="A1674" s="70"/>
    </row>
    <row r="1675" spans="1:1" x14ac:dyDescent="0.25">
      <c r="A1675" s="70"/>
    </row>
    <row r="1676" spans="1:1" x14ac:dyDescent="0.25">
      <c r="A1676" s="70"/>
    </row>
    <row r="1677" spans="1:1" x14ac:dyDescent="0.25">
      <c r="A1677" s="70"/>
    </row>
    <row r="1678" spans="1:1" x14ac:dyDescent="0.25">
      <c r="A1678" s="70"/>
    </row>
    <row r="1679" spans="1:1" x14ac:dyDescent="0.25">
      <c r="A1679" s="70"/>
    </row>
    <row r="1680" spans="1:1" x14ac:dyDescent="0.25">
      <c r="A1680" s="70"/>
    </row>
    <row r="1681" spans="1:1" x14ac:dyDescent="0.25">
      <c r="A1681" s="70"/>
    </row>
    <row r="1682" spans="1:1" x14ac:dyDescent="0.25">
      <c r="A1682" s="70"/>
    </row>
    <row r="1683" spans="1:1" x14ac:dyDescent="0.25">
      <c r="A1683" s="70"/>
    </row>
    <row r="1684" spans="1:1" x14ac:dyDescent="0.25">
      <c r="A1684" s="70"/>
    </row>
    <row r="1685" spans="1:1" x14ac:dyDescent="0.25">
      <c r="A1685" s="70"/>
    </row>
    <row r="1686" spans="1:1" x14ac:dyDescent="0.25">
      <c r="A1686" s="70"/>
    </row>
    <row r="1687" spans="1:1" x14ac:dyDescent="0.25">
      <c r="A1687" s="70"/>
    </row>
    <row r="1688" spans="1:1" x14ac:dyDescent="0.25">
      <c r="A1688" s="70"/>
    </row>
    <row r="1689" spans="1:1" x14ac:dyDescent="0.25">
      <c r="A1689" s="70"/>
    </row>
    <row r="1690" spans="1:1" x14ac:dyDescent="0.25">
      <c r="A1690" s="70"/>
    </row>
    <row r="1691" spans="1:1" x14ac:dyDescent="0.25">
      <c r="A1691" s="70"/>
    </row>
    <row r="1692" spans="1:1" x14ac:dyDescent="0.25">
      <c r="A1692" s="70"/>
    </row>
    <row r="1693" spans="1:1" x14ac:dyDescent="0.25">
      <c r="A1693" s="70"/>
    </row>
    <row r="1694" spans="1:1" x14ac:dyDescent="0.25">
      <c r="A1694" s="70"/>
    </row>
    <row r="1695" spans="1:1" x14ac:dyDescent="0.25">
      <c r="A1695" s="70"/>
    </row>
    <row r="1696" spans="1:1" x14ac:dyDescent="0.25">
      <c r="A1696" s="70"/>
    </row>
    <row r="1697" spans="1:1" x14ac:dyDescent="0.25">
      <c r="A1697" s="70"/>
    </row>
    <row r="1698" spans="1:1" x14ac:dyDescent="0.25">
      <c r="A1698" s="70"/>
    </row>
    <row r="1699" spans="1:1" x14ac:dyDescent="0.25">
      <c r="A1699" s="70"/>
    </row>
    <row r="1700" spans="1:1" x14ac:dyDescent="0.25">
      <c r="A1700" s="70"/>
    </row>
    <row r="1701" spans="1:1" x14ac:dyDescent="0.25">
      <c r="A1701" s="70"/>
    </row>
    <row r="1702" spans="1:1" x14ac:dyDescent="0.25">
      <c r="A1702" s="70"/>
    </row>
    <row r="1703" spans="1:1" x14ac:dyDescent="0.25">
      <c r="A1703" s="70"/>
    </row>
    <row r="1704" spans="1:1" x14ac:dyDescent="0.25">
      <c r="A1704" s="70"/>
    </row>
    <row r="1705" spans="1:1" x14ac:dyDescent="0.25">
      <c r="A1705" s="70"/>
    </row>
    <row r="1706" spans="1:1" x14ac:dyDescent="0.25">
      <c r="A1706" s="70"/>
    </row>
    <row r="1707" spans="1:1" x14ac:dyDescent="0.25">
      <c r="A1707" s="70"/>
    </row>
    <row r="1708" spans="1:1" x14ac:dyDescent="0.25">
      <c r="A1708" s="70"/>
    </row>
    <row r="1709" spans="1:1" x14ac:dyDescent="0.25">
      <c r="A1709" s="70"/>
    </row>
    <row r="1710" spans="1:1" x14ac:dyDescent="0.25">
      <c r="A1710" s="70"/>
    </row>
    <row r="1711" spans="1:1" x14ac:dyDescent="0.25">
      <c r="A1711" s="70"/>
    </row>
    <row r="1712" spans="1:1" x14ac:dyDescent="0.25">
      <c r="A1712" s="70"/>
    </row>
    <row r="1713" spans="1:1" x14ac:dyDescent="0.25">
      <c r="A1713" s="70"/>
    </row>
    <row r="1714" spans="1:1" x14ac:dyDescent="0.25">
      <c r="A1714" s="70"/>
    </row>
    <row r="1715" spans="1:1" x14ac:dyDescent="0.25">
      <c r="A1715" s="70"/>
    </row>
    <row r="1716" spans="1:1" x14ac:dyDescent="0.25">
      <c r="A1716" s="70"/>
    </row>
    <row r="1717" spans="1:1" x14ac:dyDescent="0.25">
      <c r="A1717" s="70"/>
    </row>
    <row r="1718" spans="1:1" x14ac:dyDescent="0.25">
      <c r="A1718" s="70"/>
    </row>
    <row r="1719" spans="1:1" x14ac:dyDescent="0.25">
      <c r="A1719" s="70"/>
    </row>
    <row r="1720" spans="1:1" x14ac:dyDescent="0.25">
      <c r="A1720" s="70"/>
    </row>
    <row r="1721" spans="1:1" x14ac:dyDescent="0.25">
      <c r="A1721" s="70"/>
    </row>
    <row r="1722" spans="1:1" x14ac:dyDescent="0.25">
      <c r="A1722" s="70"/>
    </row>
    <row r="1723" spans="1:1" x14ac:dyDescent="0.25">
      <c r="A1723" s="70"/>
    </row>
    <row r="1724" spans="1:1" x14ac:dyDescent="0.25">
      <c r="A1724" s="70"/>
    </row>
    <row r="1725" spans="1:1" x14ac:dyDescent="0.25">
      <c r="A1725" s="70"/>
    </row>
    <row r="1726" spans="1:1" x14ac:dyDescent="0.25">
      <c r="A1726" s="70"/>
    </row>
    <row r="1727" spans="1:1" x14ac:dyDescent="0.25">
      <c r="A1727" s="70"/>
    </row>
    <row r="1728" spans="1:1" x14ac:dyDescent="0.25">
      <c r="A1728" s="70"/>
    </row>
    <row r="1729" spans="1:1" x14ac:dyDescent="0.25">
      <c r="A1729" s="70"/>
    </row>
    <row r="1730" spans="1:1" x14ac:dyDescent="0.25">
      <c r="A1730" s="70"/>
    </row>
    <row r="1731" spans="1:1" x14ac:dyDescent="0.25">
      <c r="A1731" s="70"/>
    </row>
    <row r="1732" spans="1:1" x14ac:dyDescent="0.25">
      <c r="A1732" s="70"/>
    </row>
    <row r="1733" spans="1:1" x14ac:dyDescent="0.25">
      <c r="A1733" s="70"/>
    </row>
    <row r="1734" spans="1:1" x14ac:dyDescent="0.25">
      <c r="A1734" s="70"/>
    </row>
    <row r="1735" spans="1:1" x14ac:dyDescent="0.25">
      <c r="A1735" s="70"/>
    </row>
    <row r="1736" spans="1:1" x14ac:dyDescent="0.25">
      <c r="A1736" s="70"/>
    </row>
    <row r="1737" spans="1:1" x14ac:dyDescent="0.25">
      <c r="A1737" s="70"/>
    </row>
    <row r="1738" spans="1:1" x14ac:dyDescent="0.25">
      <c r="A1738" s="70"/>
    </row>
    <row r="1739" spans="1:1" x14ac:dyDescent="0.25">
      <c r="A1739" s="70"/>
    </row>
    <row r="1740" spans="1:1" x14ac:dyDescent="0.25">
      <c r="A1740" s="70"/>
    </row>
    <row r="1741" spans="1:1" x14ac:dyDescent="0.25">
      <c r="A1741" s="70"/>
    </row>
    <row r="1742" spans="1:1" x14ac:dyDescent="0.25">
      <c r="A1742" s="70"/>
    </row>
    <row r="1743" spans="1:1" x14ac:dyDescent="0.25">
      <c r="A1743" s="70"/>
    </row>
    <row r="1744" spans="1:1" x14ac:dyDescent="0.25">
      <c r="A1744" s="70"/>
    </row>
    <row r="1745" spans="1:1" x14ac:dyDescent="0.25">
      <c r="A1745" s="70"/>
    </row>
    <row r="1746" spans="1:1" x14ac:dyDescent="0.25">
      <c r="A1746" s="70"/>
    </row>
    <row r="1747" spans="1:1" x14ac:dyDescent="0.25">
      <c r="A1747" s="70"/>
    </row>
    <row r="1748" spans="1:1" x14ac:dyDescent="0.25">
      <c r="A1748" s="70"/>
    </row>
    <row r="1749" spans="1:1" x14ac:dyDescent="0.25">
      <c r="A1749" s="70"/>
    </row>
    <row r="1750" spans="1:1" x14ac:dyDescent="0.25">
      <c r="A1750" s="70"/>
    </row>
    <row r="1751" spans="1:1" x14ac:dyDescent="0.25">
      <c r="A1751" s="70"/>
    </row>
    <row r="1752" spans="1:1" x14ac:dyDescent="0.25">
      <c r="A1752" s="70"/>
    </row>
    <row r="1753" spans="1:1" x14ac:dyDescent="0.25">
      <c r="A1753" s="70"/>
    </row>
    <row r="1754" spans="1:1" x14ac:dyDescent="0.25">
      <c r="A1754" s="70"/>
    </row>
    <row r="1755" spans="1:1" x14ac:dyDescent="0.25">
      <c r="A1755" s="70"/>
    </row>
    <row r="1756" spans="1:1" x14ac:dyDescent="0.25">
      <c r="A1756" s="70"/>
    </row>
    <row r="1757" spans="1:1" x14ac:dyDescent="0.25">
      <c r="A1757" s="70"/>
    </row>
    <row r="1758" spans="1:1" x14ac:dyDescent="0.25">
      <c r="A1758" s="70"/>
    </row>
    <row r="1759" spans="1:1" x14ac:dyDescent="0.25">
      <c r="A1759" s="70"/>
    </row>
    <row r="1760" spans="1:1" x14ac:dyDescent="0.25">
      <c r="A1760" s="70"/>
    </row>
    <row r="1761" spans="1:1" x14ac:dyDescent="0.25">
      <c r="A1761" s="70"/>
    </row>
    <row r="1762" spans="1:1" x14ac:dyDescent="0.25">
      <c r="A1762" s="70"/>
    </row>
    <row r="1763" spans="1:1" x14ac:dyDescent="0.25">
      <c r="A1763" s="70"/>
    </row>
    <row r="1764" spans="1:1" x14ac:dyDescent="0.25">
      <c r="A1764" s="70"/>
    </row>
    <row r="1765" spans="1:1" x14ac:dyDescent="0.25">
      <c r="A1765" s="70"/>
    </row>
    <row r="1766" spans="1:1" x14ac:dyDescent="0.25">
      <c r="A1766" s="70"/>
    </row>
    <row r="1767" spans="1:1" x14ac:dyDescent="0.25">
      <c r="A1767" s="70"/>
    </row>
    <row r="1768" spans="1:1" x14ac:dyDescent="0.25">
      <c r="A1768" s="70"/>
    </row>
    <row r="1769" spans="1:1" x14ac:dyDescent="0.25">
      <c r="A1769" s="70"/>
    </row>
    <row r="1770" spans="1:1" x14ac:dyDescent="0.25">
      <c r="A1770" s="70"/>
    </row>
    <row r="1771" spans="1:1" x14ac:dyDescent="0.25">
      <c r="A1771" s="70"/>
    </row>
    <row r="1772" spans="1:1" x14ac:dyDescent="0.25">
      <c r="A1772" s="70"/>
    </row>
    <row r="1773" spans="1:1" x14ac:dyDescent="0.25">
      <c r="A1773" s="70"/>
    </row>
    <row r="1774" spans="1:1" x14ac:dyDescent="0.25">
      <c r="A1774" s="70"/>
    </row>
    <row r="1775" spans="1:1" x14ac:dyDescent="0.25">
      <c r="A1775" s="70"/>
    </row>
    <row r="1776" spans="1:1" x14ac:dyDescent="0.25">
      <c r="A1776" s="70"/>
    </row>
    <row r="1777" spans="1:1" x14ac:dyDescent="0.25">
      <c r="A1777" s="70"/>
    </row>
    <row r="1778" spans="1:1" x14ac:dyDescent="0.25">
      <c r="A1778" s="70"/>
    </row>
    <row r="1779" spans="1:1" x14ac:dyDescent="0.25">
      <c r="A1779" s="70"/>
    </row>
    <row r="1780" spans="1:1" x14ac:dyDescent="0.25">
      <c r="A1780" s="70"/>
    </row>
    <row r="1781" spans="1:1" x14ac:dyDescent="0.25">
      <c r="A1781" s="70"/>
    </row>
    <row r="1782" spans="1:1" x14ac:dyDescent="0.25">
      <c r="A1782" s="70"/>
    </row>
    <row r="1783" spans="1:1" x14ac:dyDescent="0.25">
      <c r="A1783" s="70"/>
    </row>
    <row r="1784" spans="1:1" x14ac:dyDescent="0.25">
      <c r="A1784" s="70"/>
    </row>
    <row r="1785" spans="1:1" x14ac:dyDescent="0.25">
      <c r="A1785" s="70"/>
    </row>
    <row r="1786" spans="1:1" x14ac:dyDescent="0.25">
      <c r="A1786" s="70"/>
    </row>
    <row r="1787" spans="1:1" x14ac:dyDescent="0.25">
      <c r="A1787" s="70"/>
    </row>
    <row r="1788" spans="1:1" x14ac:dyDescent="0.25">
      <c r="A1788" s="70"/>
    </row>
    <row r="1789" spans="1:1" x14ac:dyDescent="0.25">
      <c r="A1789" s="70"/>
    </row>
    <row r="1790" spans="1:1" x14ac:dyDescent="0.25">
      <c r="A1790" s="70"/>
    </row>
    <row r="1791" spans="1:1" x14ac:dyDescent="0.25">
      <c r="A1791" s="70"/>
    </row>
    <row r="1792" spans="1:1" x14ac:dyDescent="0.25">
      <c r="A1792" s="70"/>
    </row>
    <row r="1793" spans="1:1" x14ac:dyDescent="0.25">
      <c r="A1793" s="70"/>
    </row>
    <row r="1794" spans="1:1" x14ac:dyDescent="0.25">
      <c r="A1794" s="70"/>
    </row>
    <row r="1795" spans="1:1" x14ac:dyDescent="0.25">
      <c r="A1795" s="70"/>
    </row>
    <row r="1796" spans="1:1" x14ac:dyDescent="0.25">
      <c r="A1796" s="70"/>
    </row>
    <row r="1797" spans="1:1" x14ac:dyDescent="0.25">
      <c r="A1797" s="70"/>
    </row>
    <row r="1798" spans="1:1" x14ac:dyDescent="0.25">
      <c r="A1798" s="70"/>
    </row>
    <row r="1799" spans="1:1" x14ac:dyDescent="0.25">
      <c r="A1799" s="70"/>
    </row>
    <row r="1800" spans="1:1" x14ac:dyDescent="0.25">
      <c r="A1800" s="70"/>
    </row>
    <row r="1801" spans="1:1" x14ac:dyDescent="0.25">
      <c r="A1801" s="70"/>
    </row>
    <row r="1802" spans="1:1" x14ac:dyDescent="0.25">
      <c r="A1802" s="70"/>
    </row>
    <row r="1803" spans="1:1" x14ac:dyDescent="0.25">
      <c r="A1803" s="70"/>
    </row>
    <row r="1804" spans="1:1" x14ac:dyDescent="0.25">
      <c r="A1804" s="70"/>
    </row>
    <row r="1805" spans="1:1" x14ac:dyDescent="0.25">
      <c r="A1805" s="70"/>
    </row>
    <row r="1806" spans="1:1" x14ac:dyDescent="0.25">
      <c r="A1806" s="70"/>
    </row>
    <row r="1807" spans="1:1" x14ac:dyDescent="0.25">
      <c r="A1807" s="70"/>
    </row>
    <row r="1808" spans="1:1" x14ac:dyDescent="0.25">
      <c r="A1808" s="70"/>
    </row>
    <row r="1809" spans="1:1" x14ac:dyDescent="0.25">
      <c r="A1809" s="70"/>
    </row>
    <row r="1810" spans="1:1" x14ac:dyDescent="0.25">
      <c r="A1810" s="70"/>
    </row>
    <row r="1811" spans="1:1" x14ac:dyDescent="0.25">
      <c r="A1811" s="70"/>
    </row>
    <row r="1812" spans="1:1" x14ac:dyDescent="0.25">
      <c r="A1812" s="70"/>
    </row>
    <row r="1813" spans="1:1" x14ac:dyDescent="0.25">
      <c r="A1813" s="70"/>
    </row>
    <row r="1814" spans="1:1" x14ac:dyDescent="0.25">
      <c r="A1814" s="70"/>
    </row>
    <row r="1815" spans="1:1" x14ac:dyDescent="0.25">
      <c r="A1815" s="70"/>
    </row>
    <row r="1816" spans="1:1" x14ac:dyDescent="0.25">
      <c r="A1816" s="70"/>
    </row>
    <row r="1817" spans="1:1" x14ac:dyDescent="0.25">
      <c r="A1817" s="70"/>
    </row>
    <row r="1818" spans="1:1" x14ac:dyDescent="0.25">
      <c r="A1818" s="70"/>
    </row>
    <row r="1819" spans="1:1" x14ac:dyDescent="0.25">
      <c r="A1819" s="70"/>
    </row>
    <row r="1820" spans="1:1" x14ac:dyDescent="0.25">
      <c r="A1820" s="70"/>
    </row>
    <row r="1821" spans="1:1" x14ac:dyDescent="0.25">
      <c r="A1821" s="70"/>
    </row>
    <row r="1822" spans="1:1" x14ac:dyDescent="0.25">
      <c r="A1822" s="70"/>
    </row>
    <row r="1823" spans="1:1" x14ac:dyDescent="0.25">
      <c r="A1823" s="70"/>
    </row>
    <row r="1824" spans="1:1" x14ac:dyDescent="0.25">
      <c r="A1824" s="70"/>
    </row>
    <row r="1825" spans="1:1" x14ac:dyDescent="0.25">
      <c r="A1825" s="70"/>
    </row>
    <row r="1826" spans="1:1" x14ac:dyDescent="0.25">
      <c r="A1826" s="70"/>
    </row>
    <row r="1827" spans="1:1" x14ac:dyDescent="0.25">
      <c r="A1827" s="70"/>
    </row>
    <row r="1828" spans="1:1" x14ac:dyDescent="0.25">
      <c r="A1828" s="70"/>
    </row>
    <row r="1829" spans="1:1" x14ac:dyDescent="0.25">
      <c r="A1829" s="70"/>
    </row>
    <row r="1830" spans="1:1" x14ac:dyDescent="0.25">
      <c r="A1830" s="70"/>
    </row>
    <row r="1831" spans="1:1" x14ac:dyDescent="0.25">
      <c r="A1831" s="70"/>
    </row>
    <row r="1832" spans="1:1" x14ac:dyDescent="0.25">
      <c r="A1832" s="70"/>
    </row>
    <row r="1833" spans="1:1" x14ac:dyDescent="0.25">
      <c r="A1833" s="70"/>
    </row>
    <row r="1834" spans="1:1" x14ac:dyDescent="0.25">
      <c r="A1834" s="70"/>
    </row>
    <row r="1835" spans="1:1" x14ac:dyDescent="0.25">
      <c r="A1835" s="70"/>
    </row>
    <row r="1836" spans="1:1" x14ac:dyDescent="0.25">
      <c r="A1836" s="70"/>
    </row>
    <row r="1837" spans="1:1" x14ac:dyDescent="0.25">
      <c r="A1837" s="70"/>
    </row>
    <row r="1838" spans="1:1" x14ac:dyDescent="0.25">
      <c r="A1838" s="70"/>
    </row>
    <row r="1839" spans="1:1" x14ac:dyDescent="0.25">
      <c r="A1839" s="70"/>
    </row>
    <row r="1840" spans="1:1" x14ac:dyDescent="0.25">
      <c r="A1840" s="70"/>
    </row>
    <row r="1841" spans="1:1" x14ac:dyDescent="0.25">
      <c r="A1841" s="70"/>
    </row>
    <row r="1842" spans="1:1" x14ac:dyDescent="0.25">
      <c r="A1842" s="70"/>
    </row>
    <row r="1843" spans="1:1" x14ac:dyDescent="0.25">
      <c r="A1843" s="70"/>
    </row>
    <row r="1844" spans="1:1" x14ac:dyDescent="0.25">
      <c r="A1844" s="70"/>
    </row>
    <row r="1845" spans="1:1" x14ac:dyDescent="0.25">
      <c r="A1845" s="70"/>
    </row>
    <row r="1846" spans="1:1" x14ac:dyDescent="0.25">
      <c r="A1846" s="70"/>
    </row>
    <row r="1847" spans="1:1" x14ac:dyDescent="0.25">
      <c r="A1847" s="70"/>
    </row>
    <row r="1848" spans="1:1" x14ac:dyDescent="0.25">
      <c r="A1848" s="70"/>
    </row>
    <row r="1849" spans="1:1" x14ac:dyDescent="0.25">
      <c r="A1849" s="70"/>
    </row>
    <row r="1850" spans="1:1" x14ac:dyDescent="0.25">
      <c r="A1850" s="70"/>
    </row>
    <row r="1851" spans="1:1" x14ac:dyDescent="0.25">
      <c r="A1851" s="70"/>
    </row>
    <row r="1852" spans="1:1" x14ac:dyDescent="0.25">
      <c r="A1852" s="70"/>
    </row>
    <row r="1853" spans="1:1" x14ac:dyDescent="0.25">
      <c r="A1853" s="70"/>
    </row>
    <row r="1854" spans="1:1" x14ac:dyDescent="0.25">
      <c r="A1854" s="70"/>
    </row>
    <row r="1855" spans="1:1" x14ac:dyDescent="0.25">
      <c r="A1855" s="70"/>
    </row>
    <row r="1856" spans="1:1" x14ac:dyDescent="0.25">
      <c r="A1856" s="70"/>
    </row>
    <row r="1857" spans="1:1" x14ac:dyDescent="0.25">
      <c r="A1857" s="70"/>
    </row>
    <row r="1858" spans="1:1" x14ac:dyDescent="0.25">
      <c r="A1858" s="70"/>
    </row>
    <row r="1859" spans="1:1" x14ac:dyDescent="0.25">
      <c r="A1859" s="70"/>
    </row>
    <row r="1860" spans="1:1" x14ac:dyDescent="0.25">
      <c r="A1860" s="70"/>
    </row>
    <row r="1861" spans="1:1" x14ac:dyDescent="0.25">
      <c r="A1861" s="70"/>
    </row>
    <row r="1862" spans="1:1" x14ac:dyDescent="0.25">
      <c r="A1862" s="70"/>
    </row>
    <row r="1863" spans="1:1" x14ac:dyDescent="0.25">
      <c r="A1863" s="70"/>
    </row>
    <row r="1864" spans="1:1" x14ac:dyDescent="0.25">
      <c r="A1864" s="70"/>
    </row>
    <row r="1865" spans="1:1" x14ac:dyDescent="0.25">
      <c r="A1865" s="70"/>
    </row>
    <row r="1866" spans="1:1" x14ac:dyDescent="0.25">
      <c r="A1866" s="70"/>
    </row>
    <row r="1867" spans="1:1" x14ac:dyDescent="0.25">
      <c r="A1867" s="70"/>
    </row>
    <row r="1868" spans="1:1" x14ac:dyDescent="0.25">
      <c r="A1868" s="70"/>
    </row>
    <row r="1869" spans="1:1" x14ac:dyDescent="0.25">
      <c r="A1869" s="70"/>
    </row>
    <row r="1870" spans="1:1" x14ac:dyDescent="0.25">
      <c r="A1870" s="70"/>
    </row>
    <row r="1871" spans="1:1" x14ac:dyDescent="0.25">
      <c r="A1871" s="70"/>
    </row>
    <row r="1872" spans="1:1" x14ac:dyDescent="0.25">
      <c r="A1872" s="70"/>
    </row>
    <row r="1873" spans="1:1" x14ac:dyDescent="0.25">
      <c r="A1873" s="70"/>
    </row>
    <row r="1874" spans="1:1" x14ac:dyDescent="0.25">
      <c r="A1874" s="70"/>
    </row>
    <row r="1875" spans="1:1" x14ac:dyDescent="0.25">
      <c r="A1875" s="70"/>
    </row>
    <row r="1876" spans="1:1" x14ac:dyDescent="0.25">
      <c r="A1876" s="70"/>
    </row>
    <row r="1877" spans="1:1" x14ac:dyDescent="0.25">
      <c r="A1877" s="70"/>
    </row>
    <row r="1878" spans="1:1" x14ac:dyDescent="0.25">
      <c r="A1878" s="70"/>
    </row>
    <row r="1879" spans="1:1" x14ac:dyDescent="0.25">
      <c r="A1879" s="70"/>
    </row>
    <row r="1880" spans="1:1" x14ac:dyDescent="0.25">
      <c r="A1880" s="70"/>
    </row>
    <row r="1881" spans="1:1" x14ac:dyDescent="0.25">
      <c r="A1881" s="70"/>
    </row>
    <row r="1882" spans="1:1" x14ac:dyDescent="0.25">
      <c r="A1882" s="70"/>
    </row>
    <row r="1883" spans="1:1" x14ac:dyDescent="0.25">
      <c r="A1883" s="70"/>
    </row>
    <row r="1884" spans="1:1" x14ac:dyDescent="0.25">
      <c r="A1884" s="70"/>
    </row>
    <row r="1885" spans="1:1" x14ac:dyDescent="0.25">
      <c r="A1885" s="70"/>
    </row>
    <row r="1886" spans="1:1" x14ac:dyDescent="0.25">
      <c r="A1886" s="70"/>
    </row>
    <row r="1887" spans="1:1" x14ac:dyDescent="0.25">
      <c r="A1887" s="70"/>
    </row>
    <row r="1888" spans="1:1" x14ac:dyDescent="0.25">
      <c r="A1888" s="70"/>
    </row>
    <row r="1889" spans="1:1" x14ac:dyDescent="0.25">
      <c r="A1889" s="70"/>
    </row>
    <row r="1890" spans="1:1" x14ac:dyDescent="0.25">
      <c r="A1890" s="70"/>
    </row>
    <row r="1891" spans="1:1" x14ac:dyDescent="0.25">
      <c r="A1891" s="70"/>
    </row>
    <row r="1892" spans="1:1" x14ac:dyDescent="0.25">
      <c r="A1892" s="70"/>
    </row>
    <row r="1893" spans="1:1" x14ac:dyDescent="0.25">
      <c r="A1893" s="70"/>
    </row>
    <row r="1894" spans="1:1" x14ac:dyDescent="0.25">
      <c r="A1894" s="70"/>
    </row>
    <row r="1895" spans="1:1" x14ac:dyDescent="0.25">
      <c r="A1895" s="70"/>
    </row>
    <row r="1896" spans="1:1" x14ac:dyDescent="0.25">
      <c r="A1896" s="70"/>
    </row>
    <row r="1897" spans="1:1" x14ac:dyDescent="0.25">
      <c r="A1897" s="70"/>
    </row>
    <row r="1898" spans="1:1" x14ac:dyDescent="0.25">
      <c r="A1898" s="70"/>
    </row>
    <row r="1899" spans="1:1" x14ac:dyDescent="0.25">
      <c r="A1899" s="70"/>
    </row>
    <row r="1900" spans="1:1" x14ac:dyDescent="0.25">
      <c r="A1900" s="70"/>
    </row>
    <row r="1901" spans="1:1" x14ac:dyDescent="0.25">
      <c r="A1901" s="70"/>
    </row>
    <row r="1902" spans="1:1" x14ac:dyDescent="0.25">
      <c r="A1902" s="70"/>
    </row>
    <row r="1903" spans="1:1" x14ac:dyDescent="0.25">
      <c r="A1903" s="70"/>
    </row>
    <row r="1904" spans="1:1" x14ac:dyDescent="0.25">
      <c r="A1904" s="70"/>
    </row>
    <row r="1905" spans="1:1" x14ac:dyDescent="0.25">
      <c r="A1905" s="70"/>
    </row>
    <row r="1906" spans="1:1" x14ac:dyDescent="0.25">
      <c r="A1906" s="70"/>
    </row>
    <row r="1907" spans="1:1" x14ac:dyDescent="0.25">
      <c r="A1907" s="70"/>
    </row>
    <row r="1908" spans="1:1" x14ac:dyDescent="0.25">
      <c r="A1908" s="70"/>
    </row>
    <row r="1909" spans="1:1" x14ac:dyDescent="0.25">
      <c r="A1909" s="70"/>
    </row>
    <row r="1910" spans="1:1" x14ac:dyDescent="0.25">
      <c r="A1910" s="70"/>
    </row>
    <row r="1911" spans="1:1" x14ac:dyDescent="0.25">
      <c r="A1911" s="70"/>
    </row>
    <row r="1912" spans="1:1" x14ac:dyDescent="0.25">
      <c r="A1912" s="70"/>
    </row>
    <row r="1913" spans="1:1" x14ac:dyDescent="0.25">
      <c r="A1913" s="70"/>
    </row>
    <row r="1914" spans="1:1" x14ac:dyDescent="0.25">
      <c r="A1914" s="70"/>
    </row>
    <row r="1915" spans="1:1" x14ac:dyDescent="0.25">
      <c r="A1915" s="70"/>
    </row>
    <row r="1916" spans="1:1" x14ac:dyDescent="0.25">
      <c r="A1916" s="70"/>
    </row>
    <row r="1917" spans="1:1" x14ac:dyDescent="0.25">
      <c r="A1917" s="70"/>
    </row>
    <row r="1918" spans="1:1" x14ac:dyDescent="0.25">
      <c r="A1918" s="70"/>
    </row>
    <row r="1919" spans="1:1" x14ac:dyDescent="0.25">
      <c r="A1919" s="70"/>
    </row>
    <row r="1920" spans="1:1" x14ac:dyDescent="0.25">
      <c r="A1920" s="70"/>
    </row>
    <row r="1921" spans="1:1" x14ac:dyDescent="0.25">
      <c r="A1921" s="70"/>
    </row>
    <row r="1922" spans="1:1" x14ac:dyDescent="0.25">
      <c r="A1922" s="70"/>
    </row>
    <row r="1923" spans="1:1" x14ac:dyDescent="0.25">
      <c r="A1923" s="70"/>
    </row>
    <row r="1924" spans="1:1" x14ac:dyDescent="0.25">
      <c r="A1924" s="70"/>
    </row>
    <row r="1925" spans="1:1" x14ac:dyDescent="0.25">
      <c r="A1925" s="70"/>
    </row>
    <row r="1926" spans="1:1" x14ac:dyDescent="0.25">
      <c r="A1926" s="70"/>
    </row>
    <row r="1927" spans="1:1" x14ac:dyDescent="0.25">
      <c r="A1927" s="70"/>
    </row>
    <row r="1928" spans="1:1" x14ac:dyDescent="0.25">
      <c r="A1928" s="70"/>
    </row>
    <row r="1929" spans="1:1" x14ac:dyDescent="0.25">
      <c r="A1929" s="70"/>
    </row>
    <row r="1930" spans="1:1" x14ac:dyDescent="0.25">
      <c r="A1930" s="70"/>
    </row>
    <row r="1931" spans="1:1" x14ac:dyDescent="0.25">
      <c r="A1931" s="70"/>
    </row>
    <row r="1932" spans="1:1" x14ac:dyDescent="0.25">
      <c r="A1932" s="70"/>
    </row>
    <row r="1933" spans="1:1" x14ac:dyDescent="0.25">
      <c r="A1933" s="70"/>
    </row>
    <row r="1934" spans="1:1" x14ac:dyDescent="0.25">
      <c r="A1934" s="70"/>
    </row>
    <row r="1935" spans="1:1" x14ac:dyDescent="0.25">
      <c r="A1935" s="70"/>
    </row>
    <row r="1936" spans="1:1" x14ac:dyDescent="0.25">
      <c r="A1936" s="70"/>
    </row>
    <row r="1937" spans="1:1" x14ac:dyDescent="0.25">
      <c r="A1937" s="70"/>
    </row>
    <row r="1938" spans="1:1" x14ac:dyDescent="0.25">
      <c r="A1938" s="70"/>
    </row>
    <row r="1939" spans="1:1" x14ac:dyDescent="0.25">
      <c r="A1939" s="70"/>
    </row>
    <row r="1940" spans="1:1" x14ac:dyDescent="0.25">
      <c r="A1940" s="70"/>
    </row>
    <row r="1941" spans="1:1" x14ac:dyDescent="0.25">
      <c r="A1941" s="70"/>
    </row>
    <row r="1942" spans="1:1" x14ac:dyDescent="0.25">
      <c r="A1942" s="70"/>
    </row>
    <row r="1943" spans="1:1" x14ac:dyDescent="0.25">
      <c r="A1943" s="70"/>
    </row>
    <row r="1944" spans="1:1" x14ac:dyDescent="0.25">
      <c r="A1944" s="70"/>
    </row>
    <row r="1945" spans="1:1" x14ac:dyDescent="0.25">
      <c r="A1945" s="70"/>
    </row>
    <row r="1946" spans="1:1" x14ac:dyDescent="0.25">
      <c r="A1946" s="70"/>
    </row>
    <row r="1947" spans="1:1" x14ac:dyDescent="0.25">
      <c r="A1947" s="70"/>
    </row>
    <row r="1948" spans="1:1" x14ac:dyDescent="0.25">
      <c r="A1948" s="70"/>
    </row>
    <row r="1949" spans="1:1" x14ac:dyDescent="0.25">
      <c r="A1949" s="70"/>
    </row>
    <row r="1950" spans="1:1" x14ac:dyDescent="0.25">
      <c r="A1950" s="70"/>
    </row>
    <row r="1951" spans="1:1" x14ac:dyDescent="0.25">
      <c r="A1951" s="70"/>
    </row>
    <row r="1952" spans="1:1" x14ac:dyDescent="0.25">
      <c r="A1952" s="70"/>
    </row>
    <row r="1953" spans="1:1" x14ac:dyDescent="0.25">
      <c r="A1953" s="70"/>
    </row>
    <row r="1954" spans="1:1" x14ac:dyDescent="0.25">
      <c r="A1954" s="70"/>
    </row>
    <row r="1955" spans="1:1" x14ac:dyDescent="0.25">
      <c r="A1955" s="70"/>
    </row>
    <row r="1956" spans="1:1" x14ac:dyDescent="0.25">
      <c r="A1956" s="70"/>
    </row>
    <row r="1957" spans="1:1" x14ac:dyDescent="0.25">
      <c r="A1957" s="70"/>
    </row>
    <row r="1958" spans="1:1" x14ac:dyDescent="0.25">
      <c r="A1958" s="70"/>
    </row>
    <row r="1959" spans="1:1" x14ac:dyDescent="0.25">
      <c r="A1959" s="70"/>
    </row>
    <row r="1960" spans="1:1" x14ac:dyDescent="0.25">
      <c r="A1960" s="70"/>
    </row>
    <row r="1961" spans="1:1" x14ac:dyDescent="0.25">
      <c r="A1961" s="70"/>
    </row>
    <row r="1962" spans="1:1" x14ac:dyDescent="0.25">
      <c r="A1962" s="70"/>
    </row>
    <row r="1963" spans="1:1" x14ac:dyDescent="0.25">
      <c r="A1963" s="70"/>
    </row>
    <row r="1964" spans="1:1" x14ac:dyDescent="0.25">
      <c r="A1964" s="70"/>
    </row>
    <row r="1965" spans="1:1" x14ac:dyDescent="0.25">
      <c r="A1965" s="70"/>
    </row>
    <row r="1966" spans="1:1" x14ac:dyDescent="0.25">
      <c r="A1966" s="70"/>
    </row>
    <row r="1967" spans="1:1" x14ac:dyDescent="0.25">
      <c r="A1967" s="70"/>
    </row>
    <row r="1968" spans="1:1" x14ac:dyDescent="0.25">
      <c r="A1968" s="70"/>
    </row>
    <row r="1969" spans="1:1" x14ac:dyDescent="0.25">
      <c r="A1969" s="70"/>
    </row>
    <row r="1970" spans="1:1" x14ac:dyDescent="0.25">
      <c r="A1970" s="70"/>
    </row>
    <row r="1971" spans="1:1" x14ac:dyDescent="0.25">
      <c r="A1971" s="70"/>
    </row>
    <row r="1972" spans="1:1" x14ac:dyDescent="0.25">
      <c r="A1972" s="70"/>
    </row>
    <row r="1973" spans="1:1" x14ac:dyDescent="0.25">
      <c r="A1973" s="70"/>
    </row>
    <row r="1974" spans="1:1" x14ac:dyDescent="0.25">
      <c r="A1974" s="70"/>
    </row>
    <row r="1975" spans="1:1" x14ac:dyDescent="0.25">
      <c r="A1975" s="70"/>
    </row>
    <row r="1976" spans="1:1" x14ac:dyDescent="0.25">
      <c r="A1976" s="70"/>
    </row>
    <row r="1977" spans="1:1" x14ac:dyDescent="0.25">
      <c r="A1977" s="70"/>
    </row>
    <row r="1978" spans="1:1" x14ac:dyDescent="0.25">
      <c r="A1978" s="70"/>
    </row>
    <row r="1979" spans="1:1" x14ac:dyDescent="0.25">
      <c r="A1979" s="70"/>
    </row>
    <row r="1980" spans="1:1" x14ac:dyDescent="0.25">
      <c r="A1980" s="70"/>
    </row>
    <row r="1981" spans="1:1" x14ac:dyDescent="0.25">
      <c r="A1981" s="70"/>
    </row>
    <row r="1982" spans="1:1" x14ac:dyDescent="0.25">
      <c r="A1982" s="70"/>
    </row>
    <row r="1983" spans="1:1" x14ac:dyDescent="0.25">
      <c r="A1983" s="70"/>
    </row>
    <row r="1984" spans="1:1" x14ac:dyDescent="0.25">
      <c r="A1984" s="70"/>
    </row>
    <row r="1985" spans="1:1" x14ac:dyDescent="0.25">
      <c r="A1985" s="70"/>
    </row>
    <row r="1986" spans="1:1" x14ac:dyDescent="0.25">
      <c r="A1986" s="70"/>
    </row>
    <row r="1987" spans="1:1" x14ac:dyDescent="0.25">
      <c r="A1987" s="70"/>
    </row>
    <row r="1988" spans="1:1" x14ac:dyDescent="0.25">
      <c r="A1988" s="70"/>
    </row>
    <row r="1989" spans="1:1" x14ac:dyDescent="0.25">
      <c r="A1989" s="70"/>
    </row>
    <row r="1990" spans="1:1" x14ac:dyDescent="0.25">
      <c r="A1990" s="70"/>
    </row>
    <row r="1991" spans="1:1" x14ac:dyDescent="0.25">
      <c r="A1991" s="70"/>
    </row>
    <row r="1992" spans="1:1" x14ac:dyDescent="0.25">
      <c r="A1992" s="70"/>
    </row>
    <row r="1993" spans="1:1" x14ac:dyDescent="0.25">
      <c r="A1993" s="70"/>
    </row>
    <row r="1994" spans="1:1" x14ac:dyDescent="0.25">
      <c r="A1994" s="70"/>
    </row>
    <row r="1995" spans="1:1" x14ac:dyDescent="0.25">
      <c r="A1995" s="70"/>
    </row>
    <row r="1996" spans="1:1" x14ac:dyDescent="0.25">
      <c r="A1996" s="70"/>
    </row>
    <row r="1997" spans="1:1" x14ac:dyDescent="0.25">
      <c r="A1997" s="70"/>
    </row>
    <row r="1998" spans="1:1" x14ac:dyDescent="0.25">
      <c r="A1998" s="70"/>
    </row>
    <row r="1999" spans="1:1" x14ac:dyDescent="0.25">
      <c r="A1999" s="70"/>
    </row>
    <row r="2000" spans="1:1" x14ac:dyDescent="0.25">
      <c r="A2000" s="70"/>
    </row>
    <row r="2001" spans="1:1" x14ac:dyDescent="0.25">
      <c r="A2001" s="70"/>
    </row>
    <row r="2002" spans="1:1" x14ac:dyDescent="0.25">
      <c r="A2002" s="70"/>
    </row>
    <row r="2003" spans="1:1" x14ac:dyDescent="0.25">
      <c r="A2003" s="70"/>
    </row>
    <row r="2004" spans="1:1" x14ac:dyDescent="0.25">
      <c r="A2004" s="70"/>
    </row>
    <row r="2005" spans="1:1" x14ac:dyDescent="0.25">
      <c r="A2005" s="70"/>
    </row>
    <row r="2006" spans="1:1" x14ac:dyDescent="0.25">
      <c r="A2006" s="70"/>
    </row>
    <row r="2007" spans="1:1" x14ac:dyDescent="0.25">
      <c r="A2007" s="70"/>
    </row>
    <row r="2008" spans="1:1" x14ac:dyDescent="0.25">
      <c r="A2008" s="70"/>
    </row>
    <row r="2009" spans="1:1" x14ac:dyDescent="0.25">
      <c r="A2009" s="70"/>
    </row>
    <row r="2010" spans="1:1" x14ac:dyDescent="0.25">
      <c r="A2010" s="70"/>
    </row>
    <row r="2011" spans="1:1" x14ac:dyDescent="0.25">
      <c r="A2011" s="70"/>
    </row>
    <row r="2012" spans="1:1" x14ac:dyDescent="0.25">
      <c r="A2012" s="70"/>
    </row>
    <row r="2013" spans="1:1" x14ac:dyDescent="0.25">
      <c r="A2013" s="70"/>
    </row>
    <row r="2014" spans="1:1" x14ac:dyDescent="0.25">
      <c r="A2014" s="70"/>
    </row>
    <row r="2015" spans="1:1" x14ac:dyDescent="0.25">
      <c r="A2015" s="70"/>
    </row>
    <row r="2016" spans="1:1" x14ac:dyDescent="0.25">
      <c r="A2016" s="70"/>
    </row>
    <row r="2017" spans="1:1" x14ac:dyDescent="0.25">
      <c r="A2017" s="70"/>
    </row>
    <row r="2018" spans="1:1" x14ac:dyDescent="0.25">
      <c r="A2018" s="70"/>
    </row>
    <row r="2019" spans="1:1" x14ac:dyDescent="0.25">
      <c r="A2019" s="70"/>
    </row>
    <row r="2020" spans="1:1" x14ac:dyDescent="0.25">
      <c r="A2020" s="70"/>
    </row>
    <row r="2021" spans="1:1" x14ac:dyDescent="0.25">
      <c r="A2021" s="70"/>
    </row>
    <row r="2022" spans="1:1" x14ac:dyDescent="0.25">
      <c r="A2022" s="70"/>
    </row>
    <row r="2023" spans="1:1" x14ac:dyDescent="0.25">
      <c r="A2023" s="70"/>
    </row>
    <row r="2024" spans="1:1" x14ac:dyDescent="0.25">
      <c r="A2024" s="70"/>
    </row>
    <row r="2025" spans="1:1" x14ac:dyDescent="0.25">
      <c r="A2025" s="70"/>
    </row>
    <row r="2026" spans="1:1" x14ac:dyDescent="0.25">
      <c r="A2026" s="70"/>
    </row>
    <row r="2027" spans="1:1" x14ac:dyDescent="0.25">
      <c r="A2027" s="70"/>
    </row>
    <row r="2028" spans="1:1" x14ac:dyDescent="0.25">
      <c r="A2028" s="70"/>
    </row>
    <row r="2029" spans="1:1" x14ac:dyDescent="0.25">
      <c r="A2029" s="70"/>
    </row>
    <row r="2030" spans="1:1" x14ac:dyDescent="0.25">
      <c r="A2030" s="70"/>
    </row>
    <row r="2031" spans="1:1" x14ac:dyDescent="0.25">
      <c r="A2031" s="70"/>
    </row>
    <row r="2032" spans="1:1" x14ac:dyDescent="0.25">
      <c r="A2032" s="70"/>
    </row>
    <row r="2033" spans="1:1" x14ac:dyDescent="0.25">
      <c r="A2033" s="70"/>
    </row>
    <row r="2034" spans="1:1" x14ac:dyDescent="0.25">
      <c r="A2034" s="70"/>
    </row>
    <row r="2035" spans="1:1" x14ac:dyDescent="0.25">
      <c r="A2035" s="70"/>
    </row>
    <row r="2036" spans="1:1" x14ac:dyDescent="0.25">
      <c r="A2036" s="70"/>
    </row>
    <row r="2037" spans="1:1" x14ac:dyDescent="0.25">
      <c r="A2037" s="70"/>
    </row>
    <row r="2038" spans="1:1" x14ac:dyDescent="0.25">
      <c r="A2038" s="70"/>
    </row>
    <row r="2039" spans="1:1" x14ac:dyDescent="0.25">
      <c r="A2039" s="70"/>
    </row>
    <row r="2040" spans="1:1" x14ac:dyDescent="0.25">
      <c r="A2040" s="70"/>
    </row>
    <row r="2041" spans="1:1" x14ac:dyDescent="0.25">
      <c r="A2041" s="70"/>
    </row>
    <row r="2042" spans="1:1" x14ac:dyDescent="0.25">
      <c r="A2042" s="70"/>
    </row>
    <row r="2043" spans="1:1" x14ac:dyDescent="0.25">
      <c r="A2043" s="70"/>
    </row>
    <row r="2044" spans="1:1" x14ac:dyDescent="0.25">
      <c r="A2044" s="70"/>
    </row>
    <row r="2045" spans="1:1" x14ac:dyDescent="0.25">
      <c r="A2045" s="70"/>
    </row>
    <row r="2046" spans="1:1" x14ac:dyDescent="0.25">
      <c r="A2046" s="70"/>
    </row>
    <row r="2047" spans="1:1" x14ac:dyDescent="0.25">
      <c r="A2047" s="70"/>
    </row>
    <row r="2048" spans="1:1" x14ac:dyDescent="0.25">
      <c r="A2048" s="70"/>
    </row>
    <row r="2049" spans="1:1" x14ac:dyDescent="0.25">
      <c r="A2049" s="70"/>
    </row>
    <row r="2050" spans="1:1" x14ac:dyDescent="0.25">
      <c r="A2050" s="70"/>
    </row>
    <row r="2051" spans="1:1" x14ac:dyDescent="0.25">
      <c r="A2051" s="70"/>
    </row>
    <row r="2052" spans="1:1" x14ac:dyDescent="0.25">
      <c r="A2052" s="70"/>
    </row>
    <row r="2053" spans="1:1" x14ac:dyDescent="0.25">
      <c r="A2053" s="70"/>
    </row>
    <row r="2054" spans="1:1" x14ac:dyDescent="0.25">
      <c r="A2054" s="70"/>
    </row>
    <row r="2055" spans="1:1" x14ac:dyDescent="0.25">
      <c r="A2055" s="70"/>
    </row>
    <row r="2056" spans="1:1" x14ac:dyDescent="0.25">
      <c r="A2056" s="70"/>
    </row>
    <row r="2057" spans="1:1" x14ac:dyDescent="0.25">
      <c r="A2057" s="70"/>
    </row>
    <row r="2058" spans="1:1" x14ac:dyDescent="0.25">
      <c r="A2058" s="70"/>
    </row>
    <row r="2059" spans="1:1" x14ac:dyDescent="0.25">
      <c r="A2059" s="70"/>
    </row>
    <row r="2060" spans="1:1" x14ac:dyDescent="0.25">
      <c r="A2060" s="70"/>
    </row>
    <row r="2061" spans="1:1" x14ac:dyDescent="0.25">
      <c r="A2061" s="70"/>
    </row>
    <row r="2062" spans="1:1" x14ac:dyDescent="0.25">
      <c r="A2062" s="70"/>
    </row>
    <row r="2063" spans="1:1" x14ac:dyDescent="0.25">
      <c r="A2063" s="70"/>
    </row>
    <row r="2064" spans="1:1" x14ac:dyDescent="0.25">
      <c r="A2064" s="70"/>
    </row>
    <row r="2065" spans="1:1" x14ac:dyDescent="0.25">
      <c r="A2065" s="70"/>
    </row>
    <row r="2066" spans="1:1" x14ac:dyDescent="0.25">
      <c r="A2066" s="70"/>
    </row>
    <row r="2067" spans="1:1" x14ac:dyDescent="0.25">
      <c r="A2067" s="70"/>
    </row>
    <row r="2068" spans="1:1" x14ac:dyDescent="0.25">
      <c r="A2068" s="70"/>
    </row>
    <row r="2069" spans="1:1" x14ac:dyDescent="0.25">
      <c r="A2069" s="70"/>
    </row>
    <row r="2070" spans="1:1" x14ac:dyDescent="0.25">
      <c r="A2070" s="70"/>
    </row>
    <row r="2071" spans="1:1" x14ac:dyDescent="0.25">
      <c r="A2071" s="70"/>
    </row>
    <row r="2072" spans="1:1" x14ac:dyDescent="0.25">
      <c r="A2072" s="70"/>
    </row>
    <row r="2073" spans="1:1" x14ac:dyDescent="0.25">
      <c r="A2073" s="70"/>
    </row>
    <row r="2074" spans="1:1" x14ac:dyDescent="0.25">
      <c r="A2074" s="70"/>
    </row>
    <row r="2075" spans="1:1" x14ac:dyDescent="0.25">
      <c r="A2075" s="70"/>
    </row>
    <row r="2076" spans="1:1" x14ac:dyDescent="0.25">
      <c r="A2076" s="70"/>
    </row>
    <row r="2077" spans="1:1" x14ac:dyDescent="0.25">
      <c r="A2077" s="70"/>
    </row>
    <row r="2078" spans="1:1" x14ac:dyDescent="0.25">
      <c r="A2078" s="70"/>
    </row>
    <row r="2079" spans="1:1" x14ac:dyDescent="0.25">
      <c r="A2079" s="70"/>
    </row>
    <row r="2080" spans="1:1" x14ac:dyDescent="0.25">
      <c r="A2080" s="70"/>
    </row>
    <row r="2081" spans="1:1" x14ac:dyDescent="0.25">
      <c r="A2081" s="70"/>
    </row>
    <row r="2082" spans="1:1" x14ac:dyDescent="0.25">
      <c r="A2082" s="70"/>
    </row>
    <row r="2083" spans="1:1" x14ac:dyDescent="0.25">
      <c r="A2083" s="70"/>
    </row>
    <row r="2084" spans="1:1" x14ac:dyDescent="0.25">
      <c r="A2084" s="70"/>
    </row>
    <row r="2085" spans="1:1" x14ac:dyDescent="0.25">
      <c r="A2085" s="70"/>
    </row>
    <row r="2086" spans="1:1" x14ac:dyDescent="0.25">
      <c r="A2086" s="70"/>
    </row>
    <row r="2087" spans="1:1" x14ac:dyDescent="0.25">
      <c r="A2087" s="70"/>
    </row>
    <row r="2088" spans="1:1" x14ac:dyDescent="0.25">
      <c r="A2088" s="70"/>
    </row>
    <row r="2089" spans="1:1" x14ac:dyDescent="0.25">
      <c r="A2089" s="70"/>
    </row>
    <row r="2090" spans="1:1" x14ac:dyDescent="0.25">
      <c r="A2090" s="70"/>
    </row>
    <row r="2091" spans="1:1" x14ac:dyDescent="0.25">
      <c r="A2091" s="70"/>
    </row>
    <row r="2092" spans="1:1" x14ac:dyDescent="0.25">
      <c r="A2092" s="70"/>
    </row>
    <row r="2093" spans="1:1" x14ac:dyDescent="0.25">
      <c r="A2093" s="70"/>
    </row>
    <row r="2094" spans="1:1" x14ac:dyDescent="0.25">
      <c r="A2094" s="70"/>
    </row>
    <row r="2095" spans="1:1" x14ac:dyDescent="0.25">
      <c r="A2095" s="70"/>
    </row>
    <row r="2096" spans="1:1" x14ac:dyDescent="0.25">
      <c r="A2096" s="70"/>
    </row>
    <row r="2097" spans="1:1" x14ac:dyDescent="0.25">
      <c r="A2097" s="70"/>
    </row>
    <row r="2098" spans="1:1" x14ac:dyDescent="0.25">
      <c r="A2098" s="70"/>
    </row>
    <row r="2099" spans="1:1" x14ac:dyDescent="0.25">
      <c r="A2099" s="70"/>
    </row>
    <row r="2100" spans="1:1" x14ac:dyDescent="0.25">
      <c r="A2100" s="70"/>
    </row>
    <row r="2101" spans="1:1" x14ac:dyDescent="0.25">
      <c r="A2101" s="70"/>
    </row>
    <row r="2102" spans="1:1" x14ac:dyDescent="0.25">
      <c r="A2102" s="70"/>
    </row>
    <row r="2103" spans="1:1" x14ac:dyDescent="0.25">
      <c r="A2103" s="70"/>
    </row>
    <row r="2104" spans="1:1" x14ac:dyDescent="0.25">
      <c r="A2104" s="70"/>
    </row>
    <row r="2105" spans="1:1" x14ac:dyDescent="0.25">
      <c r="A2105" s="70"/>
    </row>
    <row r="2106" spans="1:1" x14ac:dyDescent="0.25">
      <c r="A2106" s="70"/>
    </row>
    <row r="2107" spans="1:1" x14ac:dyDescent="0.25">
      <c r="A2107" s="70"/>
    </row>
    <row r="2108" spans="1:1" x14ac:dyDescent="0.25">
      <c r="A2108" s="70"/>
    </row>
    <row r="2109" spans="1:1" x14ac:dyDescent="0.25">
      <c r="A2109" s="70"/>
    </row>
    <row r="2110" spans="1:1" x14ac:dyDescent="0.25">
      <c r="A2110" s="70"/>
    </row>
    <row r="2111" spans="1:1" x14ac:dyDescent="0.25">
      <c r="A2111" s="70"/>
    </row>
    <row r="2112" spans="1:1" x14ac:dyDescent="0.25">
      <c r="A2112" s="70"/>
    </row>
    <row r="2113" spans="1:1" x14ac:dyDescent="0.25">
      <c r="A2113" s="70"/>
    </row>
    <row r="2114" spans="1:1" x14ac:dyDescent="0.25">
      <c r="A2114" s="70"/>
    </row>
    <row r="2115" spans="1:1" x14ac:dyDescent="0.25">
      <c r="A2115" s="70"/>
    </row>
    <row r="2116" spans="1:1" x14ac:dyDescent="0.25">
      <c r="A2116" s="70"/>
    </row>
    <row r="2117" spans="1:1" x14ac:dyDescent="0.25">
      <c r="A2117" s="70"/>
    </row>
    <row r="2118" spans="1:1" x14ac:dyDescent="0.25">
      <c r="A2118" s="70"/>
    </row>
    <row r="2119" spans="1:1" x14ac:dyDescent="0.25">
      <c r="A2119" s="70"/>
    </row>
    <row r="2120" spans="1:1" x14ac:dyDescent="0.25">
      <c r="A2120" s="70"/>
    </row>
    <row r="2121" spans="1:1" x14ac:dyDescent="0.25">
      <c r="A2121" s="70"/>
    </row>
    <row r="2122" spans="1:1" x14ac:dyDescent="0.25">
      <c r="A2122" s="70"/>
    </row>
    <row r="2123" spans="1:1" x14ac:dyDescent="0.25">
      <c r="A2123" s="70"/>
    </row>
    <row r="2124" spans="1:1" x14ac:dyDescent="0.25">
      <c r="A2124" s="70"/>
    </row>
    <row r="2125" spans="1:1" x14ac:dyDescent="0.25">
      <c r="A2125" s="70"/>
    </row>
    <row r="2126" spans="1:1" x14ac:dyDescent="0.25">
      <c r="A2126" s="70"/>
    </row>
    <row r="2127" spans="1:1" x14ac:dyDescent="0.25">
      <c r="A2127" s="70"/>
    </row>
    <row r="2128" spans="1:1" x14ac:dyDescent="0.25">
      <c r="A2128" s="70"/>
    </row>
    <row r="2129" spans="1:1" x14ac:dyDescent="0.25">
      <c r="A2129" s="70"/>
    </row>
    <row r="2130" spans="1:1" x14ac:dyDescent="0.25">
      <c r="A2130" s="70"/>
    </row>
    <row r="2131" spans="1:1" x14ac:dyDescent="0.25">
      <c r="A2131" s="70"/>
    </row>
    <row r="2132" spans="1:1" x14ac:dyDescent="0.25">
      <c r="A2132" s="70"/>
    </row>
    <row r="2133" spans="1:1" x14ac:dyDescent="0.25">
      <c r="A2133" s="70"/>
    </row>
    <row r="2134" spans="1:1" x14ac:dyDescent="0.25">
      <c r="A2134" s="70"/>
    </row>
    <row r="2135" spans="1:1" x14ac:dyDescent="0.25">
      <c r="A2135" s="70"/>
    </row>
    <row r="2136" spans="1:1" x14ac:dyDescent="0.25">
      <c r="A2136" s="70"/>
    </row>
    <row r="2137" spans="1:1" x14ac:dyDescent="0.25">
      <c r="A2137" s="70"/>
    </row>
    <row r="2138" spans="1:1" x14ac:dyDescent="0.25">
      <c r="A2138" s="70"/>
    </row>
    <row r="2139" spans="1:1" x14ac:dyDescent="0.25">
      <c r="A2139" s="70"/>
    </row>
    <row r="2140" spans="1:1" x14ac:dyDescent="0.25">
      <c r="A2140" s="70"/>
    </row>
    <row r="2141" spans="1:1" x14ac:dyDescent="0.25">
      <c r="A2141" s="70"/>
    </row>
    <row r="2142" spans="1:1" x14ac:dyDescent="0.25">
      <c r="A2142" s="70"/>
    </row>
    <row r="2143" spans="1:1" x14ac:dyDescent="0.25">
      <c r="A2143" s="70"/>
    </row>
    <row r="2144" spans="1:1" x14ac:dyDescent="0.25">
      <c r="A2144" s="70"/>
    </row>
    <row r="2145" spans="1:1" x14ac:dyDescent="0.25">
      <c r="A2145" s="70"/>
    </row>
    <row r="2146" spans="1:1" x14ac:dyDescent="0.25">
      <c r="A2146" s="70"/>
    </row>
    <row r="2147" spans="1:1" x14ac:dyDescent="0.25">
      <c r="A2147" s="70"/>
    </row>
    <row r="2148" spans="1:1" x14ac:dyDescent="0.25">
      <c r="A2148" s="70"/>
    </row>
    <row r="2149" spans="1:1" x14ac:dyDescent="0.25">
      <c r="A2149" s="70"/>
    </row>
    <row r="2150" spans="1:1" x14ac:dyDescent="0.25">
      <c r="A2150" s="70"/>
    </row>
    <row r="2151" spans="1:1" x14ac:dyDescent="0.25">
      <c r="A2151" s="70"/>
    </row>
    <row r="2152" spans="1:1" x14ac:dyDescent="0.25">
      <c r="A2152" s="70"/>
    </row>
    <row r="2153" spans="1:1" x14ac:dyDescent="0.25">
      <c r="A2153" s="70"/>
    </row>
    <row r="2154" spans="1:1" x14ac:dyDescent="0.25">
      <c r="A2154" s="70"/>
    </row>
    <row r="2155" spans="1:1" x14ac:dyDescent="0.25">
      <c r="A2155" s="70"/>
    </row>
    <row r="2156" spans="1:1" x14ac:dyDescent="0.25">
      <c r="A2156" s="70"/>
    </row>
    <row r="2157" spans="1:1" x14ac:dyDescent="0.25">
      <c r="A2157" s="70"/>
    </row>
    <row r="2158" spans="1:1" x14ac:dyDescent="0.25">
      <c r="A2158" s="70"/>
    </row>
    <row r="2159" spans="1:1" x14ac:dyDescent="0.25">
      <c r="A2159" s="70"/>
    </row>
    <row r="2160" spans="1:1" x14ac:dyDescent="0.25">
      <c r="A2160" s="70"/>
    </row>
    <row r="2161" spans="1:1" x14ac:dyDescent="0.25">
      <c r="A2161" s="70"/>
    </row>
    <row r="2162" spans="1:1" x14ac:dyDescent="0.25">
      <c r="A2162" s="70"/>
    </row>
    <row r="2163" spans="1:1" x14ac:dyDescent="0.25">
      <c r="A2163" s="70"/>
    </row>
    <row r="2164" spans="1:1" x14ac:dyDescent="0.25">
      <c r="A2164" s="70"/>
    </row>
    <row r="2165" spans="1:1" x14ac:dyDescent="0.25">
      <c r="A2165" s="70"/>
    </row>
    <row r="2166" spans="1:1" x14ac:dyDescent="0.25">
      <c r="A2166" s="70"/>
    </row>
    <row r="2167" spans="1:1" x14ac:dyDescent="0.25">
      <c r="A2167" s="70"/>
    </row>
    <row r="2168" spans="1:1" x14ac:dyDescent="0.25">
      <c r="A2168" s="70"/>
    </row>
    <row r="2169" spans="1:1" x14ac:dyDescent="0.25">
      <c r="A2169" s="70"/>
    </row>
    <row r="2170" spans="1:1" x14ac:dyDescent="0.25">
      <c r="A2170" s="70"/>
    </row>
    <row r="2171" spans="1:1" x14ac:dyDescent="0.25">
      <c r="A2171" s="70"/>
    </row>
    <row r="2172" spans="1:1" x14ac:dyDescent="0.25">
      <c r="A2172" s="70"/>
    </row>
    <row r="2173" spans="1:1" x14ac:dyDescent="0.25">
      <c r="A2173" s="70"/>
    </row>
    <row r="2174" spans="1:1" x14ac:dyDescent="0.25">
      <c r="A2174" s="70"/>
    </row>
    <row r="2175" spans="1:1" x14ac:dyDescent="0.25">
      <c r="A2175" s="70"/>
    </row>
    <row r="2176" spans="1:1" x14ac:dyDescent="0.25">
      <c r="A2176" s="70"/>
    </row>
    <row r="2177" spans="1:1" x14ac:dyDescent="0.25">
      <c r="A2177" s="70"/>
    </row>
    <row r="2178" spans="1:1" x14ac:dyDescent="0.25">
      <c r="A2178" s="70"/>
    </row>
    <row r="2179" spans="1:1" x14ac:dyDescent="0.25">
      <c r="A2179" s="70"/>
    </row>
    <row r="2180" spans="1:1" x14ac:dyDescent="0.25">
      <c r="A2180" s="70"/>
    </row>
    <row r="2181" spans="1:1" x14ac:dyDescent="0.25">
      <c r="A2181" s="70"/>
    </row>
    <row r="2182" spans="1:1" x14ac:dyDescent="0.25">
      <c r="A2182" s="70"/>
    </row>
    <row r="2183" spans="1:1" x14ac:dyDescent="0.25">
      <c r="A2183" s="70"/>
    </row>
    <row r="2184" spans="1:1" x14ac:dyDescent="0.25">
      <c r="A2184" s="70"/>
    </row>
    <row r="2185" spans="1:1" x14ac:dyDescent="0.25">
      <c r="A2185" s="70"/>
    </row>
    <row r="2186" spans="1:1" x14ac:dyDescent="0.25">
      <c r="A2186" s="70"/>
    </row>
    <row r="2187" spans="1:1" x14ac:dyDescent="0.25">
      <c r="A2187" s="70"/>
    </row>
    <row r="2188" spans="1:1" x14ac:dyDescent="0.25">
      <c r="A2188" s="70"/>
    </row>
    <row r="2189" spans="1:1" x14ac:dyDescent="0.25">
      <c r="A2189" s="70"/>
    </row>
    <row r="2190" spans="1:1" x14ac:dyDescent="0.25">
      <c r="A2190" s="70"/>
    </row>
    <row r="2191" spans="1:1" x14ac:dyDescent="0.25">
      <c r="A2191" s="70"/>
    </row>
    <row r="2192" spans="1:1" x14ac:dyDescent="0.25">
      <c r="A2192" s="70"/>
    </row>
    <row r="2193" spans="1:1" x14ac:dyDescent="0.25">
      <c r="A2193" s="70"/>
    </row>
    <row r="2194" spans="1:1" x14ac:dyDescent="0.25">
      <c r="A2194" s="70"/>
    </row>
    <row r="2195" spans="1:1" x14ac:dyDescent="0.25">
      <c r="A2195" s="70"/>
    </row>
    <row r="2196" spans="1:1" x14ac:dyDescent="0.25">
      <c r="A2196" s="70"/>
    </row>
    <row r="2197" spans="1:1" x14ac:dyDescent="0.25">
      <c r="A2197" s="70"/>
    </row>
    <row r="2198" spans="1:1" x14ac:dyDescent="0.25">
      <c r="A2198" s="70"/>
    </row>
    <row r="2199" spans="1:1" x14ac:dyDescent="0.25">
      <c r="A2199" s="70"/>
    </row>
    <row r="2200" spans="1:1" x14ac:dyDescent="0.25">
      <c r="A2200" s="70"/>
    </row>
    <row r="2201" spans="1:1" x14ac:dyDescent="0.25">
      <c r="A2201" s="70"/>
    </row>
    <row r="2202" spans="1:1" x14ac:dyDescent="0.25">
      <c r="A2202" s="70"/>
    </row>
    <row r="2203" spans="1:1" x14ac:dyDescent="0.25">
      <c r="A2203" s="70"/>
    </row>
    <row r="2204" spans="1:1" x14ac:dyDescent="0.25">
      <c r="A2204" s="70"/>
    </row>
    <row r="2205" spans="1:1" x14ac:dyDescent="0.25">
      <c r="A2205" s="70"/>
    </row>
    <row r="2206" spans="1:1" x14ac:dyDescent="0.25">
      <c r="A2206" s="70"/>
    </row>
    <row r="2207" spans="1:1" x14ac:dyDescent="0.25">
      <c r="A2207" s="70"/>
    </row>
    <row r="2208" spans="1:1" x14ac:dyDescent="0.25">
      <c r="A2208" s="70"/>
    </row>
    <row r="2209" spans="1:1" x14ac:dyDescent="0.25">
      <c r="A2209" s="70"/>
    </row>
    <row r="2210" spans="1:1" x14ac:dyDescent="0.25">
      <c r="A2210" s="70"/>
    </row>
    <row r="2211" spans="1:1" x14ac:dyDescent="0.25">
      <c r="A2211" s="70"/>
    </row>
    <row r="2212" spans="1:1" x14ac:dyDescent="0.25">
      <c r="A2212" s="70"/>
    </row>
    <row r="2213" spans="1:1" x14ac:dyDescent="0.25">
      <c r="A2213" s="70"/>
    </row>
    <row r="2214" spans="1:1" x14ac:dyDescent="0.25">
      <c r="A2214" s="70"/>
    </row>
    <row r="2215" spans="1:1" x14ac:dyDescent="0.25">
      <c r="A2215" s="70"/>
    </row>
    <row r="2216" spans="1:1" x14ac:dyDescent="0.25">
      <c r="A2216" s="70"/>
    </row>
    <row r="2217" spans="1:1" x14ac:dyDescent="0.25">
      <c r="A2217" s="70"/>
    </row>
    <row r="2218" spans="1:1" x14ac:dyDescent="0.25">
      <c r="A2218" s="70"/>
    </row>
    <row r="2219" spans="1:1" x14ac:dyDescent="0.25">
      <c r="A2219" s="70"/>
    </row>
    <row r="2220" spans="1:1" x14ac:dyDescent="0.25">
      <c r="A2220" s="70"/>
    </row>
    <row r="2221" spans="1:1" x14ac:dyDescent="0.25">
      <c r="A2221" s="70"/>
    </row>
    <row r="2222" spans="1:1" x14ac:dyDescent="0.25">
      <c r="A2222" s="70"/>
    </row>
    <row r="2223" spans="1:1" x14ac:dyDescent="0.25">
      <c r="A2223" s="70"/>
    </row>
    <row r="2224" spans="1:1" x14ac:dyDescent="0.25">
      <c r="A2224" s="70"/>
    </row>
    <row r="2225" spans="1:1" x14ac:dyDescent="0.25">
      <c r="A2225" s="70"/>
    </row>
    <row r="2226" spans="1:1" x14ac:dyDescent="0.25">
      <c r="A2226" s="70"/>
    </row>
    <row r="2227" spans="1:1" x14ac:dyDescent="0.25">
      <c r="A2227" s="70"/>
    </row>
    <row r="2228" spans="1:1" x14ac:dyDescent="0.25">
      <c r="A2228" s="70"/>
    </row>
    <row r="2229" spans="1:1" x14ac:dyDescent="0.25">
      <c r="A2229" s="70"/>
    </row>
    <row r="2230" spans="1:1" x14ac:dyDescent="0.25">
      <c r="A2230" s="70"/>
    </row>
    <row r="2231" spans="1:1" x14ac:dyDescent="0.25">
      <c r="A2231" s="70"/>
    </row>
    <row r="2232" spans="1:1" x14ac:dyDescent="0.25">
      <c r="A2232" s="70"/>
    </row>
    <row r="2233" spans="1:1" x14ac:dyDescent="0.25">
      <c r="A2233" s="70"/>
    </row>
    <row r="2234" spans="1:1" x14ac:dyDescent="0.25">
      <c r="A2234" s="70"/>
    </row>
    <row r="2235" spans="1:1" x14ac:dyDescent="0.25">
      <c r="A2235" s="70"/>
    </row>
    <row r="2236" spans="1:1" x14ac:dyDescent="0.25">
      <c r="A2236" s="70"/>
    </row>
    <row r="2237" spans="1:1" x14ac:dyDescent="0.25">
      <c r="A2237" s="70"/>
    </row>
    <row r="2238" spans="1:1" x14ac:dyDescent="0.25">
      <c r="A2238" s="70"/>
    </row>
    <row r="2239" spans="1:1" x14ac:dyDescent="0.25">
      <c r="A2239" s="70"/>
    </row>
    <row r="2240" spans="1:1" x14ac:dyDescent="0.25">
      <c r="A2240" s="70"/>
    </row>
    <row r="2241" spans="1:1" x14ac:dyDescent="0.25">
      <c r="A2241" s="70"/>
    </row>
    <row r="2242" spans="1:1" x14ac:dyDescent="0.25">
      <c r="A2242" s="70"/>
    </row>
    <row r="2243" spans="1:1" x14ac:dyDescent="0.25">
      <c r="A2243" s="70"/>
    </row>
    <row r="2244" spans="1:1" x14ac:dyDescent="0.25">
      <c r="A2244" s="70"/>
    </row>
    <row r="2245" spans="1:1" x14ac:dyDescent="0.25">
      <c r="A2245" s="70"/>
    </row>
    <row r="2246" spans="1:1" x14ac:dyDescent="0.25">
      <c r="A2246" s="70"/>
    </row>
    <row r="2247" spans="1:1" x14ac:dyDescent="0.25">
      <c r="A2247" s="70"/>
    </row>
    <row r="2248" spans="1:1" x14ac:dyDescent="0.25">
      <c r="A2248" s="70"/>
    </row>
    <row r="2249" spans="1:1" x14ac:dyDescent="0.25">
      <c r="A2249" s="70"/>
    </row>
    <row r="2250" spans="1:1" x14ac:dyDescent="0.25">
      <c r="A2250" s="70"/>
    </row>
    <row r="2251" spans="1:1" x14ac:dyDescent="0.25">
      <c r="A2251" s="70"/>
    </row>
    <row r="2252" spans="1:1" x14ac:dyDescent="0.25">
      <c r="A2252" s="70"/>
    </row>
    <row r="2253" spans="1:1" x14ac:dyDescent="0.25">
      <c r="A2253" s="70"/>
    </row>
    <row r="2254" spans="1:1" x14ac:dyDescent="0.25">
      <c r="A2254" s="70"/>
    </row>
    <row r="2255" spans="1:1" x14ac:dyDescent="0.25">
      <c r="A2255" s="70"/>
    </row>
    <row r="2256" spans="1:1" x14ac:dyDescent="0.25">
      <c r="A2256" s="70"/>
    </row>
    <row r="2257" spans="1:1" x14ac:dyDescent="0.25">
      <c r="A2257" s="70"/>
    </row>
    <row r="2258" spans="1:1" x14ac:dyDescent="0.25">
      <c r="A2258" s="70"/>
    </row>
    <row r="2259" spans="1:1" x14ac:dyDescent="0.25">
      <c r="A2259" s="70"/>
    </row>
    <row r="2260" spans="1:1" x14ac:dyDescent="0.25">
      <c r="A2260" s="70"/>
    </row>
    <row r="2261" spans="1:1" x14ac:dyDescent="0.25">
      <c r="A2261" s="70"/>
    </row>
    <row r="2262" spans="1:1" x14ac:dyDescent="0.25">
      <c r="A2262" s="70"/>
    </row>
    <row r="2263" spans="1:1" x14ac:dyDescent="0.25">
      <c r="A2263" s="70"/>
    </row>
    <row r="2264" spans="1:1" x14ac:dyDescent="0.25">
      <c r="A2264" s="70"/>
    </row>
    <row r="2265" spans="1:1" x14ac:dyDescent="0.25">
      <c r="A2265" s="70"/>
    </row>
    <row r="2266" spans="1:1" x14ac:dyDescent="0.25">
      <c r="A2266" s="70"/>
    </row>
    <row r="2267" spans="1:1" x14ac:dyDescent="0.25">
      <c r="A2267" s="70"/>
    </row>
    <row r="2268" spans="1:1" x14ac:dyDescent="0.25">
      <c r="A2268" s="70"/>
    </row>
    <row r="2269" spans="1:1" x14ac:dyDescent="0.25">
      <c r="A2269" s="70"/>
    </row>
    <row r="2270" spans="1:1" x14ac:dyDescent="0.25">
      <c r="A2270" s="70"/>
    </row>
    <row r="2271" spans="1:1" x14ac:dyDescent="0.25">
      <c r="A2271" s="70"/>
    </row>
    <row r="2272" spans="1:1" x14ac:dyDescent="0.25">
      <c r="A2272" s="70"/>
    </row>
    <row r="2273" spans="1:1" x14ac:dyDescent="0.25">
      <c r="A2273" s="70"/>
    </row>
    <row r="2274" spans="1:1" x14ac:dyDescent="0.25">
      <c r="A2274" s="70"/>
    </row>
    <row r="2275" spans="1:1" x14ac:dyDescent="0.25">
      <c r="A2275" s="70"/>
    </row>
    <row r="2276" spans="1:1" x14ac:dyDescent="0.25">
      <c r="A2276" s="70"/>
    </row>
    <row r="2277" spans="1:1" x14ac:dyDescent="0.25">
      <c r="A2277" s="70"/>
    </row>
    <row r="2278" spans="1:1" x14ac:dyDescent="0.25">
      <c r="A2278" s="70"/>
    </row>
    <row r="2279" spans="1:1" x14ac:dyDescent="0.25">
      <c r="A2279" s="70"/>
    </row>
    <row r="2280" spans="1:1" x14ac:dyDescent="0.25">
      <c r="A2280" s="70"/>
    </row>
    <row r="2281" spans="1:1" x14ac:dyDescent="0.25">
      <c r="A2281" s="70"/>
    </row>
    <row r="2282" spans="1:1" x14ac:dyDescent="0.25">
      <c r="A2282" s="70"/>
    </row>
    <row r="2283" spans="1:1" x14ac:dyDescent="0.25">
      <c r="A2283" s="70"/>
    </row>
    <row r="2284" spans="1:1" x14ac:dyDescent="0.25">
      <c r="A2284" s="70"/>
    </row>
    <row r="2285" spans="1:1" x14ac:dyDescent="0.25">
      <c r="A2285" s="70"/>
    </row>
    <row r="2286" spans="1:1" x14ac:dyDescent="0.25">
      <c r="A2286" s="70"/>
    </row>
    <row r="2287" spans="1:1" x14ac:dyDescent="0.25">
      <c r="A2287" s="70"/>
    </row>
    <row r="2288" spans="1:1" x14ac:dyDescent="0.25">
      <c r="A2288" s="70"/>
    </row>
    <row r="2289" spans="1:1" x14ac:dyDescent="0.25">
      <c r="A2289" s="70"/>
    </row>
    <row r="2290" spans="1:1" x14ac:dyDescent="0.25">
      <c r="A2290" s="70"/>
    </row>
    <row r="2291" spans="1:1" x14ac:dyDescent="0.25">
      <c r="A2291" s="70"/>
    </row>
    <row r="2292" spans="1:1" x14ac:dyDescent="0.25">
      <c r="A2292" s="70"/>
    </row>
    <row r="2293" spans="1:1" x14ac:dyDescent="0.25">
      <c r="A2293" s="70"/>
    </row>
    <row r="2294" spans="1:1" x14ac:dyDescent="0.25">
      <c r="A2294" s="70"/>
    </row>
    <row r="2295" spans="1:1" x14ac:dyDescent="0.25">
      <c r="A2295" s="70"/>
    </row>
    <row r="2296" spans="1:1" x14ac:dyDescent="0.25">
      <c r="A2296" s="70"/>
    </row>
    <row r="2297" spans="1:1" x14ac:dyDescent="0.25">
      <c r="A2297" s="70"/>
    </row>
    <row r="2298" spans="1:1" x14ac:dyDescent="0.25">
      <c r="A2298" s="70"/>
    </row>
    <row r="2299" spans="1:1" x14ac:dyDescent="0.25">
      <c r="A2299" s="70"/>
    </row>
    <row r="2300" spans="1:1" x14ac:dyDescent="0.25">
      <c r="A2300" s="70"/>
    </row>
    <row r="2301" spans="1:1" x14ac:dyDescent="0.25">
      <c r="A2301" s="70"/>
    </row>
    <row r="2302" spans="1:1" x14ac:dyDescent="0.25">
      <c r="A2302" s="70"/>
    </row>
    <row r="2303" spans="1:1" x14ac:dyDescent="0.25">
      <c r="A2303" s="70"/>
    </row>
    <row r="2304" spans="1:1" x14ac:dyDescent="0.25">
      <c r="A2304" s="70"/>
    </row>
    <row r="2305" spans="1:1" x14ac:dyDescent="0.25">
      <c r="A2305" s="70"/>
    </row>
    <row r="2306" spans="1:1" x14ac:dyDescent="0.25">
      <c r="A2306" s="70"/>
    </row>
    <row r="2307" spans="1:1" x14ac:dyDescent="0.25">
      <c r="A2307" s="70"/>
    </row>
    <row r="2308" spans="1:1" x14ac:dyDescent="0.25">
      <c r="A2308" s="70"/>
    </row>
    <row r="2309" spans="1:1" x14ac:dyDescent="0.25">
      <c r="A2309" s="70"/>
    </row>
    <row r="2310" spans="1:1" x14ac:dyDescent="0.25">
      <c r="A2310" s="70"/>
    </row>
    <row r="2311" spans="1:1" x14ac:dyDescent="0.25">
      <c r="A2311" s="70"/>
    </row>
    <row r="2312" spans="1:1" x14ac:dyDescent="0.25">
      <c r="A2312" s="70"/>
    </row>
    <row r="2313" spans="1:1" x14ac:dyDescent="0.25">
      <c r="A2313" s="70"/>
    </row>
    <row r="2314" spans="1:1" x14ac:dyDescent="0.25">
      <c r="A2314" s="70"/>
    </row>
    <row r="2315" spans="1:1" x14ac:dyDescent="0.25">
      <c r="A2315" s="70"/>
    </row>
    <row r="2316" spans="1:1" x14ac:dyDescent="0.25">
      <c r="A2316" s="70"/>
    </row>
    <row r="2317" spans="1:1" x14ac:dyDescent="0.25">
      <c r="A2317" s="70"/>
    </row>
    <row r="2318" spans="1:1" x14ac:dyDescent="0.25">
      <c r="A2318" s="70"/>
    </row>
    <row r="2319" spans="1:1" x14ac:dyDescent="0.25">
      <c r="A2319" s="70"/>
    </row>
    <row r="2320" spans="1:1" x14ac:dyDescent="0.25">
      <c r="A2320" s="70"/>
    </row>
    <row r="2321" spans="1:1" x14ac:dyDescent="0.25">
      <c r="A2321" s="70"/>
    </row>
    <row r="2322" spans="1:1" x14ac:dyDescent="0.25">
      <c r="A2322" s="70"/>
    </row>
    <row r="2323" spans="1:1" x14ac:dyDescent="0.25">
      <c r="A2323" s="70"/>
    </row>
    <row r="2324" spans="1:1" x14ac:dyDescent="0.25">
      <c r="A2324" s="70"/>
    </row>
    <row r="2325" spans="1:1" x14ac:dyDescent="0.25">
      <c r="A2325" s="70"/>
    </row>
    <row r="2326" spans="1:1" x14ac:dyDescent="0.25">
      <c r="A2326" s="70"/>
    </row>
    <row r="2327" spans="1:1" x14ac:dyDescent="0.25">
      <c r="A2327" s="70"/>
    </row>
    <row r="2328" spans="1:1" x14ac:dyDescent="0.25">
      <c r="A2328" s="70"/>
    </row>
    <row r="2329" spans="1:1" x14ac:dyDescent="0.25">
      <c r="A2329" s="70"/>
    </row>
    <row r="2330" spans="1:1" x14ac:dyDescent="0.25">
      <c r="A2330" s="70"/>
    </row>
    <row r="2331" spans="1:1" x14ac:dyDescent="0.25">
      <c r="A2331" s="70"/>
    </row>
    <row r="2332" spans="1:1" x14ac:dyDescent="0.25">
      <c r="A2332" s="70"/>
    </row>
    <row r="2333" spans="1:1" x14ac:dyDescent="0.25">
      <c r="A2333" s="70"/>
    </row>
    <row r="2334" spans="1:1" x14ac:dyDescent="0.25">
      <c r="A2334" s="70"/>
    </row>
    <row r="2335" spans="1:1" x14ac:dyDescent="0.25">
      <c r="A2335" s="70"/>
    </row>
    <row r="2336" spans="1:1" x14ac:dyDescent="0.25">
      <c r="A2336" s="70"/>
    </row>
    <row r="2337" spans="1:1" x14ac:dyDescent="0.25">
      <c r="A2337" s="70"/>
    </row>
    <row r="2338" spans="1:1" x14ac:dyDescent="0.25">
      <c r="A2338" s="70"/>
    </row>
    <row r="2339" spans="1:1" x14ac:dyDescent="0.25">
      <c r="A2339" s="70"/>
    </row>
    <row r="2340" spans="1:1" x14ac:dyDescent="0.25">
      <c r="A2340" s="70"/>
    </row>
    <row r="2341" spans="1:1" x14ac:dyDescent="0.25">
      <c r="A2341" s="70"/>
    </row>
    <row r="2342" spans="1:1" x14ac:dyDescent="0.25">
      <c r="A2342" s="70"/>
    </row>
    <row r="2343" spans="1:1" x14ac:dyDescent="0.25">
      <c r="A2343" s="70"/>
    </row>
    <row r="2344" spans="1:1" x14ac:dyDescent="0.25">
      <c r="A2344" s="70"/>
    </row>
    <row r="2345" spans="1:1" x14ac:dyDescent="0.25">
      <c r="A2345" s="70"/>
    </row>
    <row r="2346" spans="1:1" x14ac:dyDescent="0.25">
      <c r="A2346" s="70"/>
    </row>
    <row r="2347" spans="1:1" x14ac:dyDescent="0.25">
      <c r="A2347" s="70"/>
    </row>
    <row r="2348" spans="1:1" x14ac:dyDescent="0.25">
      <c r="A2348" s="70"/>
    </row>
    <row r="2349" spans="1:1" x14ac:dyDescent="0.25">
      <c r="A2349" s="70"/>
    </row>
    <row r="2350" spans="1:1" x14ac:dyDescent="0.25">
      <c r="A2350" s="70"/>
    </row>
    <row r="2351" spans="1:1" x14ac:dyDescent="0.25">
      <c r="A2351" s="70"/>
    </row>
    <row r="2352" spans="1:1" x14ac:dyDescent="0.25">
      <c r="A2352" s="70"/>
    </row>
    <row r="2353" spans="1:1" x14ac:dyDescent="0.25">
      <c r="A2353" s="70"/>
    </row>
    <row r="2354" spans="1:1" x14ac:dyDescent="0.25">
      <c r="A2354" s="70"/>
    </row>
    <row r="2355" spans="1:1" x14ac:dyDescent="0.25">
      <c r="A2355" s="70"/>
    </row>
    <row r="2356" spans="1:1" x14ac:dyDescent="0.25">
      <c r="A2356" s="70"/>
    </row>
    <row r="2357" spans="1:1" x14ac:dyDescent="0.25">
      <c r="A2357" s="70"/>
    </row>
    <row r="2358" spans="1:1" x14ac:dyDescent="0.25">
      <c r="A2358" s="70"/>
    </row>
    <row r="2359" spans="1:1" x14ac:dyDescent="0.25">
      <c r="A2359" s="70"/>
    </row>
    <row r="2360" spans="1:1" x14ac:dyDescent="0.25">
      <c r="A2360" s="70"/>
    </row>
    <row r="2361" spans="1:1" x14ac:dyDescent="0.25">
      <c r="A2361" s="70"/>
    </row>
    <row r="2362" spans="1:1" x14ac:dyDescent="0.25">
      <c r="A2362" s="70"/>
    </row>
    <row r="2363" spans="1:1" x14ac:dyDescent="0.25">
      <c r="A2363" s="70"/>
    </row>
    <row r="2364" spans="1:1" x14ac:dyDescent="0.25">
      <c r="A2364" s="70"/>
    </row>
    <row r="2365" spans="1:1" x14ac:dyDescent="0.25">
      <c r="A2365" s="70"/>
    </row>
    <row r="2366" spans="1:1" x14ac:dyDescent="0.25">
      <c r="A2366" s="70"/>
    </row>
    <row r="2367" spans="1:1" x14ac:dyDescent="0.25">
      <c r="A2367" s="70"/>
    </row>
    <row r="2368" spans="1:1" x14ac:dyDescent="0.25">
      <c r="A2368" s="70"/>
    </row>
    <row r="2369" spans="1:1" x14ac:dyDescent="0.25">
      <c r="A2369" s="70"/>
    </row>
    <row r="2370" spans="1:1" x14ac:dyDescent="0.25">
      <c r="A2370" s="70"/>
    </row>
    <row r="2371" spans="1:1" x14ac:dyDescent="0.25">
      <c r="A2371" s="70"/>
    </row>
    <row r="2372" spans="1:1" x14ac:dyDescent="0.25">
      <c r="A2372" s="70"/>
    </row>
    <row r="2373" spans="1:1" x14ac:dyDescent="0.25">
      <c r="A2373" s="70"/>
    </row>
    <row r="2374" spans="1:1" x14ac:dyDescent="0.25">
      <c r="A2374" s="70"/>
    </row>
    <row r="2375" spans="1:1" x14ac:dyDescent="0.25">
      <c r="A2375" s="70"/>
    </row>
    <row r="2376" spans="1:1" x14ac:dyDescent="0.25">
      <c r="A2376" s="70"/>
    </row>
    <row r="2377" spans="1:1" x14ac:dyDescent="0.25">
      <c r="A2377" s="70"/>
    </row>
    <row r="2378" spans="1:1" x14ac:dyDescent="0.25">
      <c r="A2378" s="70"/>
    </row>
    <row r="2379" spans="1:1" x14ac:dyDescent="0.25">
      <c r="A2379" s="70"/>
    </row>
    <row r="2380" spans="1:1" x14ac:dyDescent="0.25">
      <c r="A2380" s="70"/>
    </row>
    <row r="2381" spans="1:1" x14ac:dyDescent="0.25">
      <c r="A2381" s="70"/>
    </row>
    <row r="2382" spans="1:1" x14ac:dyDescent="0.25">
      <c r="A2382" s="70"/>
    </row>
    <row r="2383" spans="1:1" x14ac:dyDescent="0.25">
      <c r="A2383" s="70"/>
    </row>
    <row r="2384" spans="1:1" x14ac:dyDescent="0.25">
      <c r="A2384" s="70"/>
    </row>
    <row r="2385" spans="1:1" x14ac:dyDescent="0.25">
      <c r="A2385" s="70"/>
    </row>
    <row r="2386" spans="1:1" x14ac:dyDescent="0.25">
      <c r="A2386" s="70"/>
    </row>
    <row r="2387" spans="1:1" x14ac:dyDescent="0.25">
      <c r="A2387" s="70"/>
    </row>
    <row r="2388" spans="1:1" x14ac:dyDescent="0.25">
      <c r="A2388" s="70"/>
    </row>
    <row r="2389" spans="1:1" x14ac:dyDescent="0.25">
      <c r="A2389" s="70"/>
    </row>
    <row r="2390" spans="1:1" x14ac:dyDescent="0.25">
      <c r="A2390" s="70"/>
    </row>
    <row r="2391" spans="1:1" x14ac:dyDescent="0.25">
      <c r="A2391" s="70"/>
    </row>
    <row r="2392" spans="1:1" x14ac:dyDescent="0.25">
      <c r="A2392" s="70"/>
    </row>
    <row r="2393" spans="1:1" x14ac:dyDescent="0.25">
      <c r="A2393" s="70"/>
    </row>
    <row r="2394" spans="1:1" x14ac:dyDescent="0.25">
      <c r="A2394" s="70"/>
    </row>
    <row r="2395" spans="1:1" x14ac:dyDescent="0.25">
      <c r="A2395" s="70"/>
    </row>
    <row r="2396" spans="1:1" x14ac:dyDescent="0.25">
      <c r="A2396" s="70"/>
    </row>
    <row r="2397" spans="1:1" x14ac:dyDescent="0.25">
      <c r="A2397" s="70"/>
    </row>
    <row r="2398" spans="1:1" x14ac:dyDescent="0.25">
      <c r="A2398" s="70"/>
    </row>
    <row r="2399" spans="1:1" x14ac:dyDescent="0.25">
      <c r="A2399" s="70"/>
    </row>
    <row r="2400" spans="1:1" x14ac:dyDescent="0.25">
      <c r="A2400" s="70"/>
    </row>
    <row r="2401" spans="1:1" x14ac:dyDescent="0.25">
      <c r="A2401" s="70"/>
    </row>
    <row r="2402" spans="1:1" x14ac:dyDescent="0.25">
      <c r="A2402" s="70"/>
    </row>
    <row r="2403" spans="1:1" x14ac:dyDescent="0.25">
      <c r="A2403" s="70"/>
    </row>
    <row r="2404" spans="1:1" x14ac:dyDescent="0.25">
      <c r="A2404" s="70"/>
    </row>
    <row r="2405" spans="1:1" x14ac:dyDescent="0.25">
      <c r="A2405" s="70"/>
    </row>
    <row r="2406" spans="1:1" x14ac:dyDescent="0.25">
      <c r="A2406" s="70"/>
    </row>
    <row r="2407" spans="1:1" x14ac:dyDescent="0.25">
      <c r="A2407" s="70"/>
    </row>
    <row r="2408" spans="1:1" x14ac:dyDescent="0.25">
      <c r="A2408" s="70"/>
    </row>
    <row r="2409" spans="1:1" x14ac:dyDescent="0.25">
      <c r="A2409" s="70"/>
    </row>
    <row r="2410" spans="1:1" x14ac:dyDescent="0.25">
      <c r="A2410" s="70"/>
    </row>
    <row r="2411" spans="1:1" x14ac:dyDescent="0.25">
      <c r="A2411" s="70"/>
    </row>
    <row r="2412" spans="1:1" x14ac:dyDescent="0.25">
      <c r="A2412" s="70"/>
    </row>
    <row r="2413" spans="1:1" x14ac:dyDescent="0.25">
      <c r="A2413" s="70"/>
    </row>
    <row r="2414" spans="1:1" x14ac:dyDescent="0.25">
      <c r="A2414" s="70"/>
    </row>
    <row r="2415" spans="1:1" x14ac:dyDescent="0.25">
      <c r="A2415" s="70"/>
    </row>
    <row r="2416" spans="1:1" x14ac:dyDescent="0.25">
      <c r="A2416" s="70"/>
    </row>
    <row r="2417" spans="1:1" x14ac:dyDescent="0.25">
      <c r="A2417" s="70"/>
    </row>
    <row r="2418" spans="1:1" x14ac:dyDescent="0.25">
      <c r="A2418" s="70"/>
    </row>
    <row r="2419" spans="1:1" x14ac:dyDescent="0.25">
      <c r="A2419" s="70"/>
    </row>
    <row r="2420" spans="1:1" x14ac:dyDescent="0.25">
      <c r="A2420" s="70"/>
    </row>
    <row r="2421" spans="1:1" x14ac:dyDescent="0.25">
      <c r="A2421" s="70"/>
    </row>
    <row r="2422" spans="1:1" x14ac:dyDescent="0.25">
      <c r="A2422" s="70"/>
    </row>
    <row r="2423" spans="1:1" x14ac:dyDescent="0.25">
      <c r="A2423" s="70"/>
    </row>
    <row r="2424" spans="1:1" x14ac:dyDescent="0.25">
      <c r="A2424" s="70"/>
    </row>
    <row r="2425" spans="1:1" x14ac:dyDescent="0.25">
      <c r="A2425" s="70"/>
    </row>
    <row r="2426" spans="1:1" x14ac:dyDescent="0.25">
      <c r="A2426" s="70"/>
    </row>
    <row r="2427" spans="1:1" x14ac:dyDescent="0.25">
      <c r="A2427" s="70"/>
    </row>
    <row r="2428" spans="1:1" x14ac:dyDescent="0.25">
      <c r="A2428" s="70"/>
    </row>
    <row r="2429" spans="1:1" x14ac:dyDescent="0.25">
      <c r="A2429" s="70"/>
    </row>
    <row r="2430" spans="1:1" x14ac:dyDescent="0.25">
      <c r="A2430" s="70"/>
    </row>
    <row r="2431" spans="1:1" x14ac:dyDescent="0.25">
      <c r="A2431" s="70"/>
    </row>
    <row r="2432" spans="1:1" x14ac:dyDescent="0.25">
      <c r="A2432" s="70"/>
    </row>
    <row r="2433" spans="1:1" x14ac:dyDescent="0.25">
      <c r="A2433" s="70"/>
    </row>
    <row r="2434" spans="1:1" x14ac:dyDescent="0.25">
      <c r="A2434" s="70"/>
    </row>
    <row r="2435" spans="1:1" x14ac:dyDescent="0.25">
      <c r="A2435" s="70"/>
    </row>
    <row r="2436" spans="1:1" x14ac:dyDescent="0.25">
      <c r="A2436" s="70"/>
    </row>
    <row r="2437" spans="1:1" x14ac:dyDescent="0.25">
      <c r="A2437" s="70"/>
    </row>
    <row r="2438" spans="1:1" x14ac:dyDescent="0.25">
      <c r="A2438" s="70"/>
    </row>
    <row r="2439" spans="1:1" x14ac:dyDescent="0.25">
      <c r="A2439" s="70"/>
    </row>
    <row r="2440" spans="1:1" x14ac:dyDescent="0.25">
      <c r="A2440" s="70"/>
    </row>
    <row r="2441" spans="1:1" x14ac:dyDescent="0.25">
      <c r="A2441" s="70"/>
    </row>
    <row r="2442" spans="1:1" x14ac:dyDescent="0.25">
      <c r="A2442" s="70"/>
    </row>
    <row r="2443" spans="1:1" x14ac:dyDescent="0.25">
      <c r="A2443" s="70"/>
    </row>
    <row r="2444" spans="1:1" x14ac:dyDescent="0.25">
      <c r="A2444" s="70"/>
    </row>
    <row r="2445" spans="1:1" x14ac:dyDescent="0.25">
      <c r="A2445" s="70"/>
    </row>
    <row r="2446" spans="1:1" x14ac:dyDescent="0.25">
      <c r="A2446" s="70"/>
    </row>
    <row r="2447" spans="1:1" x14ac:dyDescent="0.25">
      <c r="A2447" s="70"/>
    </row>
    <row r="2448" spans="1:1" x14ac:dyDescent="0.25">
      <c r="A2448" s="70"/>
    </row>
    <row r="2449" spans="1:1" x14ac:dyDescent="0.25">
      <c r="A2449" s="70"/>
    </row>
    <row r="2450" spans="1:1" x14ac:dyDescent="0.25">
      <c r="A2450" s="70"/>
    </row>
    <row r="2451" spans="1:1" x14ac:dyDescent="0.25">
      <c r="A2451" s="70"/>
    </row>
    <row r="2452" spans="1:1" x14ac:dyDescent="0.25">
      <c r="A2452" s="70"/>
    </row>
    <row r="2453" spans="1:1" x14ac:dyDescent="0.25">
      <c r="A2453" s="70"/>
    </row>
    <row r="2454" spans="1:1" x14ac:dyDescent="0.25">
      <c r="A2454" s="70"/>
    </row>
    <row r="2455" spans="1:1" x14ac:dyDescent="0.25">
      <c r="A2455" s="70"/>
    </row>
    <row r="2456" spans="1:1" x14ac:dyDescent="0.25">
      <c r="A2456" s="70"/>
    </row>
    <row r="2457" spans="1:1" x14ac:dyDescent="0.25">
      <c r="A2457" s="70"/>
    </row>
    <row r="2458" spans="1:1" x14ac:dyDescent="0.25">
      <c r="A2458" s="70"/>
    </row>
    <row r="2459" spans="1:1" x14ac:dyDescent="0.25">
      <c r="A2459" s="70"/>
    </row>
    <row r="2460" spans="1:1" x14ac:dyDescent="0.25">
      <c r="A2460" s="70"/>
    </row>
    <row r="2461" spans="1:1" x14ac:dyDescent="0.25">
      <c r="A2461" s="70"/>
    </row>
    <row r="2462" spans="1:1" x14ac:dyDescent="0.25">
      <c r="A2462" s="70"/>
    </row>
    <row r="2463" spans="1:1" x14ac:dyDescent="0.25">
      <c r="A2463" s="70"/>
    </row>
    <row r="2464" spans="1:1" x14ac:dyDescent="0.25">
      <c r="A2464" s="70"/>
    </row>
    <row r="2465" spans="1:1" x14ac:dyDescent="0.25">
      <c r="A2465" s="70"/>
    </row>
    <row r="2466" spans="1:1" x14ac:dyDescent="0.25">
      <c r="A2466" s="70"/>
    </row>
    <row r="2467" spans="1:1" x14ac:dyDescent="0.25">
      <c r="A2467" s="70"/>
    </row>
    <row r="2468" spans="1:1" x14ac:dyDescent="0.25">
      <c r="A2468" s="70"/>
    </row>
    <row r="2469" spans="1:1" x14ac:dyDescent="0.25">
      <c r="A2469" s="70"/>
    </row>
    <row r="2470" spans="1:1" x14ac:dyDescent="0.25">
      <c r="A2470" s="70"/>
    </row>
    <row r="2471" spans="1:1" x14ac:dyDescent="0.25">
      <c r="A2471" s="70"/>
    </row>
    <row r="2472" spans="1:1" x14ac:dyDescent="0.25">
      <c r="A2472" s="70"/>
    </row>
    <row r="2473" spans="1:1" x14ac:dyDescent="0.25">
      <c r="A2473" s="70"/>
    </row>
    <row r="2474" spans="1:1" x14ac:dyDescent="0.25">
      <c r="A2474" s="70"/>
    </row>
    <row r="2475" spans="1:1" x14ac:dyDescent="0.25">
      <c r="A2475" s="70"/>
    </row>
    <row r="2476" spans="1:1" x14ac:dyDescent="0.25">
      <c r="A2476" s="70"/>
    </row>
    <row r="2477" spans="1:1" x14ac:dyDescent="0.25">
      <c r="A2477" s="70"/>
    </row>
    <row r="2478" spans="1:1" x14ac:dyDescent="0.25">
      <c r="A2478" s="70"/>
    </row>
    <row r="2479" spans="1:1" x14ac:dyDescent="0.25">
      <c r="A2479" s="70"/>
    </row>
    <row r="2480" spans="1:1" x14ac:dyDescent="0.25">
      <c r="A2480" s="70"/>
    </row>
    <row r="2481" spans="1:1" x14ac:dyDescent="0.25">
      <c r="A2481" s="70"/>
    </row>
    <row r="2482" spans="1:1" x14ac:dyDescent="0.25">
      <c r="A2482" s="70"/>
    </row>
    <row r="2483" spans="1:1" x14ac:dyDescent="0.25">
      <c r="A2483" s="70"/>
    </row>
    <row r="2484" spans="1:1" x14ac:dyDescent="0.25">
      <c r="A2484" s="70"/>
    </row>
    <row r="2485" spans="1:1" x14ac:dyDescent="0.25">
      <c r="A2485" s="70"/>
    </row>
    <row r="2486" spans="1:1" x14ac:dyDescent="0.25">
      <c r="A2486" s="70"/>
    </row>
    <row r="2487" spans="1:1" x14ac:dyDescent="0.25">
      <c r="A2487" s="70"/>
    </row>
    <row r="2488" spans="1:1" x14ac:dyDescent="0.25">
      <c r="A2488" s="70"/>
    </row>
    <row r="2489" spans="1:1" x14ac:dyDescent="0.25">
      <c r="A2489" s="70"/>
    </row>
    <row r="2490" spans="1:1" x14ac:dyDescent="0.25">
      <c r="A2490" s="70"/>
    </row>
    <row r="2491" spans="1:1" x14ac:dyDescent="0.25">
      <c r="A2491" s="70"/>
    </row>
    <row r="2492" spans="1:1" x14ac:dyDescent="0.25">
      <c r="A2492" s="70"/>
    </row>
    <row r="2493" spans="1:1" x14ac:dyDescent="0.25">
      <c r="A2493" s="70"/>
    </row>
    <row r="2494" spans="1:1" x14ac:dyDescent="0.25">
      <c r="A2494" s="70"/>
    </row>
    <row r="2495" spans="1:1" x14ac:dyDescent="0.25">
      <c r="A2495" s="70"/>
    </row>
    <row r="2496" spans="1:1" x14ac:dyDescent="0.25">
      <c r="A2496" s="70"/>
    </row>
    <row r="2497" spans="1:1" x14ac:dyDescent="0.25">
      <c r="A2497" s="70"/>
    </row>
    <row r="2498" spans="1:1" x14ac:dyDescent="0.25">
      <c r="A2498" s="70"/>
    </row>
    <row r="2499" spans="1:1" x14ac:dyDescent="0.25">
      <c r="A2499" s="70"/>
    </row>
    <row r="2500" spans="1:1" x14ac:dyDescent="0.25">
      <c r="A2500" s="70"/>
    </row>
    <row r="2501" spans="1:1" x14ac:dyDescent="0.25">
      <c r="A2501" s="70"/>
    </row>
    <row r="2502" spans="1:1" x14ac:dyDescent="0.25">
      <c r="A2502" s="70"/>
    </row>
    <row r="2503" spans="1:1" x14ac:dyDescent="0.25">
      <c r="A2503" s="70"/>
    </row>
    <row r="2504" spans="1:1" x14ac:dyDescent="0.25">
      <c r="A2504" s="70"/>
    </row>
    <row r="2505" spans="1:1" x14ac:dyDescent="0.25">
      <c r="A2505" s="70"/>
    </row>
    <row r="2506" spans="1:1" x14ac:dyDescent="0.25">
      <c r="A2506" s="70"/>
    </row>
    <row r="2507" spans="1:1" x14ac:dyDescent="0.25">
      <c r="A2507" s="70"/>
    </row>
    <row r="2508" spans="1:1" x14ac:dyDescent="0.25">
      <c r="A2508" s="70"/>
    </row>
    <row r="2509" spans="1:1" x14ac:dyDescent="0.25">
      <c r="A2509" s="70"/>
    </row>
    <row r="2510" spans="1:1" x14ac:dyDescent="0.25">
      <c r="A2510" s="70"/>
    </row>
    <row r="2511" spans="1:1" x14ac:dyDescent="0.25">
      <c r="A2511" s="70"/>
    </row>
    <row r="2512" spans="1:1" x14ac:dyDescent="0.25">
      <c r="A2512" s="70"/>
    </row>
    <row r="2513" spans="1:1" x14ac:dyDescent="0.25">
      <c r="A2513" s="70"/>
    </row>
    <row r="2514" spans="1:1" x14ac:dyDescent="0.25">
      <c r="A2514" s="70"/>
    </row>
    <row r="2515" spans="1:1" x14ac:dyDescent="0.25">
      <c r="A2515" s="70"/>
    </row>
    <row r="2516" spans="1:1" x14ac:dyDescent="0.25">
      <c r="A2516" s="70"/>
    </row>
    <row r="2517" spans="1:1" x14ac:dyDescent="0.25">
      <c r="A2517" s="70"/>
    </row>
    <row r="2518" spans="1:1" x14ac:dyDescent="0.25">
      <c r="A2518" s="70"/>
    </row>
    <row r="2519" spans="1:1" x14ac:dyDescent="0.25">
      <c r="A2519" s="70"/>
    </row>
    <row r="2520" spans="1:1" x14ac:dyDescent="0.25">
      <c r="A2520" s="70"/>
    </row>
    <row r="2521" spans="1:1" x14ac:dyDescent="0.25">
      <c r="A2521" s="70"/>
    </row>
    <row r="2522" spans="1:1" x14ac:dyDescent="0.25">
      <c r="A2522" s="70"/>
    </row>
    <row r="2523" spans="1:1" x14ac:dyDescent="0.25">
      <c r="A2523" s="70"/>
    </row>
    <row r="2524" spans="1:1" x14ac:dyDescent="0.25">
      <c r="A2524" s="70"/>
    </row>
    <row r="2525" spans="1:1" x14ac:dyDescent="0.25">
      <c r="A2525" s="70"/>
    </row>
    <row r="2526" spans="1:1" x14ac:dyDescent="0.25">
      <c r="A2526" s="70"/>
    </row>
    <row r="2527" spans="1:1" x14ac:dyDescent="0.25">
      <c r="A2527" s="70"/>
    </row>
    <row r="2528" spans="1:1" x14ac:dyDescent="0.25">
      <c r="A2528" s="70"/>
    </row>
    <row r="2529" spans="1:1" x14ac:dyDescent="0.25">
      <c r="A2529" s="70"/>
    </row>
    <row r="2530" spans="1:1" x14ac:dyDescent="0.25">
      <c r="A2530" s="70"/>
    </row>
    <row r="2531" spans="1:1" x14ac:dyDescent="0.25">
      <c r="A2531" s="70"/>
    </row>
    <row r="2532" spans="1:1" x14ac:dyDescent="0.25">
      <c r="A2532" s="70"/>
    </row>
    <row r="2533" spans="1:1" x14ac:dyDescent="0.25">
      <c r="A2533" s="70"/>
    </row>
    <row r="2534" spans="1:1" x14ac:dyDescent="0.25">
      <c r="A2534" s="70"/>
    </row>
    <row r="2535" spans="1:1" x14ac:dyDescent="0.25">
      <c r="A2535" s="70"/>
    </row>
    <row r="2536" spans="1:1" x14ac:dyDescent="0.25">
      <c r="A2536" s="70"/>
    </row>
    <row r="2537" spans="1:1" x14ac:dyDescent="0.25">
      <c r="A2537" s="70"/>
    </row>
    <row r="2538" spans="1:1" x14ac:dyDescent="0.25">
      <c r="A2538" s="70"/>
    </row>
    <row r="2539" spans="1:1" x14ac:dyDescent="0.25">
      <c r="A2539" s="70"/>
    </row>
    <row r="2540" spans="1:1" x14ac:dyDescent="0.25">
      <c r="A2540" s="70"/>
    </row>
    <row r="2541" spans="1:1" x14ac:dyDescent="0.25">
      <c r="A2541" s="70"/>
    </row>
    <row r="2542" spans="1:1" x14ac:dyDescent="0.25">
      <c r="A2542" s="70"/>
    </row>
    <row r="2543" spans="1:1" x14ac:dyDescent="0.25">
      <c r="A2543" s="70"/>
    </row>
    <row r="2544" spans="1:1" x14ac:dyDescent="0.25">
      <c r="A2544" s="70"/>
    </row>
    <row r="2545" spans="1:1" x14ac:dyDescent="0.25">
      <c r="A2545" s="70"/>
    </row>
    <row r="2546" spans="1:1" x14ac:dyDescent="0.25">
      <c r="A2546" s="70"/>
    </row>
    <row r="2547" spans="1:1" x14ac:dyDescent="0.25">
      <c r="A2547" s="70"/>
    </row>
    <row r="2548" spans="1:1" x14ac:dyDescent="0.25">
      <c r="A2548" s="70"/>
    </row>
    <row r="2549" spans="1:1" x14ac:dyDescent="0.25">
      <c r="A2549" s="70"/>
    </row>
    <row r="2550" spans="1:1" x14ac:dyDescent="0.25">
      <c r="A2550" s="70"/>
    </row>
    <row r="2551" spans="1:1" x14ac:dyDescent="0.25">
      <c r="A2551" s="70"/>
    </row>
    <row r="2552" spans="1:1" x14ac:dyDescent="0.25">
      <c r="A2552" s="70"/>
    </row>
    <row r="2553" spans="1:1" x14ac:dyDescent="0.25">
      <c r="A2553" s="70"/>
    </row>
    <row r="2554" spans="1:1" x14ac:dyDescent="0.25">
      <c r="A2554" s="70"/>
    </row>
    <row r="2555" spans="1:1" x14ac:dyDescent="0.25">
      <c r="A2555" s="70"/>
    </row>
    <row r="2556" spans="1:1" x14ac:dyDescent="0.25">
      <c r="A2556" s="70"/>
    </row>
    <row r="2557" spans="1:1" x14ac:dyDescent="0.25">
      <c r="A2557" s="70"/>
    </row>
    <row r="2558" spans="1:1" x14ac:dyDescent="0.25">
      <c r="A2558" s="70"/>
    </row>
    <row r="2559" spans="1:1" x14ac:dyDescent="0.25">
      <c r="A2559" s="70"/>
    </row>
    <row r="2560" spans="1:1" x14ac:dyDescent="0.25">
      <c r="A2560" s="70"/>
    </row>
    <row r="2561" spans="1:1" x14ac:dyDescent="0.25">
      <c r="A2561" s="70"/>
    </row>
    <row r="2562" spans="1:1" x14ac:dyDescent="0.25">
      <c r="A2562" s="70"/>
    </row>
    <row r="2563" spans="1:1" x14ac:dyDescent="0.25">
      <c r="A2563" s="70"/>
    </row>
    <row r="2564" spans="1:1" x14ac:dyDescent="0.25">
      <c r="A2564" s="70"/>
    </row>
    <row r="2565" spans="1:1" x14ac:dyDescent="0.25">
      <c r="A2565" s="70"/>
    </row>
    <row r="2566" spans="1:1" x14ac:dyDescent="0.25">
      <c r="A2566" s="70"/>
    </row>
    <row r="2567" spans="1:1" x14ac:dyDescent="0.25">
      <c r="A2567" s="70"/>
    </row>
    <row r="2568" spans="1:1" x14ac:dyDescent="0.25">
      <c r="A2568" s="70"/>
    </row>
    <row r="2569" spans="1:1" x14ac:dyDescent="0.25">
      <c r="A2569" s="70"/>
    </row>
    <row r="2570" spans="1:1" x14ac:dyDescent="0.25">
      <c r="A2570" s="70"/>
    </row>
    <row r="2571" spans="1:1" x14ac:dyDescent="0.25">
      <c r="A2571" s="70"/>
    </row>
    <row r="2572" spans="1:1" x14ac:dyDescent="0.25">
      <c r="A2572" s="70"/>
    </row>
    <row r="2573" spans="1:1" x14ac:dyDescent="0.25">
      <c r="A2573" s="70"/>
    </row>
    <row r="2574" spans="1:1" x14ac:dyDescent="0.25">
      <c r="A2574" s="70"/>
    </row>
    <row r="2575" spans="1:1" x14ac:dyDescent="0.25">
      <c r="A2575" s="70"/>
    </row>
    <row r="2576" spans="1:1" x14ac:dyDescent="0.25">
      <c r="A2576" s="70"/>
    </row>
    <row r="2577" spans="1:1" x14ac:dyDescent="0.25">
      <c r="A2577" s="70"/>
    </row>
    <row r="2578" spans="1:1" x14ac:dyDescent="0.25">
      <c r="A2578" s="70"/>
    </row>
    <row r="2579" spans="1:1" x14ac:dyDescent="0.25">
      <c r="A2579" s="70"/>
    </row>
    <row r="2580" spans="1:1" x14ac:dyDescent="0.25">
      <c r="A2580" s="70"/>
    </row>
    <row r="2581" spans="1:1" x14ac:dyDescent="0.25">
      <c r="A2581" s="70"/>
    </row>
    <row r="2582" spans="1:1" x14ac:dyDescent="0.25">
      <c r="A2582" s="70"/>
    </row>
    <row r="2583" spans="1:1" x14ac:dyDescent="0.25">
      <c r="A2583" s="70"/>
    </row>
    <row r="2584" spans="1:1" x14ac:dyDescent="0.25">
      <c r="A2584" s="70"/>
    </row>
    <row r="2585" spans="1:1" x14ac:dyDescent="0.25">
      <c r="A2585" s="70"/>
    </row>
    <row r="2586" spans="1:1" x14ac:dyDescent="0.25">
      <c r="A2586" s="70"/>
    </row>
    <row r="2587" spans="1:1" x14ac:dyDescent="0.25">
      <c r="A2587" s="70"/>
    </row>
    <row r="2588" spans="1:1" x14ac:dyDescent="0.25">
      <c r="A2588" s="70"/>
    </row>
    <row r="2589" spans="1:1" x14ac:dyDescent="0.25">
      <c r="A2589" s="70"/>
    </row>
    <row r="2590" spans="1:1" x14ac:dyDescent="0.25">
      <c r="A2590" s="70"/>
    </row>
    <row r="2591" spans="1:1" x14ac:dyDescent="0.25">
      <c r="A2591" s="70"/>
    </row>
    <row r="2592" spans="1:1" x14ac:dyDescent="0.25">
      <c r="A2592" s="70"/>
    </row>
    <row r="2593" spans="1:1" x14ac:dyDescent="0.25">
      <c r="A2593" s="70"/>
    </row>
    <row r="2594" spans="1:1" x14ac:dyDescent="0.25">
      <c r="A2594" s="70"/>
    </row>
    <row r="2595" spans="1:1" x14ac:dyDescent="0.25">
      <c r="A2595" s="70"/>
    </row>
    <row r="2596" spans="1:1" x14ac:dyDescent="0.25">
      <c r="A2596" s="70"/>
    </row>
    <row r="2597" spans="1:1" x14ac:dyDescent="0.25">
      <c r="A2597" s="70"/>
    </row>
    <row r="2598" spans="1:1" x14ac:dyDescent="0.25">
      <c r="A2598" s="70"/>
    </row>
    <row r="2599" spans="1:1" x14ac:dyDescent="0.25">
      <c r="A2599" s="70"/>
    </row>
    <row r="2600" spans="1:1" x14ac:dyDescent="0.25">
      <c r="A2600" s="70"/>
    </row>
    <row r="2601" spans="1:1" x14ac:dyDescent="0.25">
      <c r="A2601" s="70"/>
    </row>
    <row r="2602" spans="1:1" x14ac:dyDescent="0.25">
      <c r="A2602" s="70"/>
    </row>
    <row r="2603" spans="1:1" x14ac:dyDescent="0.25">
      <c r="A2603" s="70"/>
    </row>
    <row r="2604" spans="1:1" x14ac:dyDescent="0.25">
      <c r="A2604" s="70"/>
    </row>
    <row r="2605" spans="1:1" x14ac:dyDescent="0.25">
      <c r="A2605" s="70"/>
    </row>
    <row r="2606" spans="1:1" x14ac:dyDescent="0.25">
      <c r="A2606" s="70"/>
    </row>
    <row r="2607" spans="1:1" x14ac:dyDescent="0.25">
      <c r="A2607" s="70"/>
    </row>
    <row r="2608" spans="1:1" x14ac:dyDescent="0.25">
      <c r="A2608" s="70"/>
    </row>
    <row r="2609" spans="1:1" x14ac:dyDescent="0.25">
      <c r="A2609" s="70"/>
    </row>
    <row r="2610" spans="1:1" x14ac:dyDescent="0.25">
      <c r="A2610" s="70"/>
    </row>
    <row r="2611" spans="1:1" x14ac:dyDescent="0.25">
      <c r="A2611" s="70"/>
    </row>
    <row r="2612" spans="1:1" x14ac:dyDescent="0.25">
      <c r="A2612" s="70"/>
    </row>
    <row r="2613" spans="1:1" x14ac:dyDescent="0.25">
      <c r="A2613" s="70"/>
    </row>
    <row r="2614" spans="1:1" x14ac:dyDescent="0.25">
      <c r="A2614" s="70"/>
    </row>
    <row r="2615" spans="1:1" x14ac:dyDescent="0.25">
      <c r="A2615" s="70"/>
    </row>
    <row r="2616" spans="1:1" x14ac:dyDescent="0.25">
      <c r="A2616" s="70"/>
    </row>
    <row r="2617" spans="1:1" x14ac:dyDescent="0.25">
      <c r="A2617" s="70"/>
    </row>
    <row r="2618" spans="1:1" x14ac:dyDescent="0.25">
      <c r="A2618" s="70"/>
    </row>
    <row r="2619" spans="1:1" x14ac:dyDescent="0.25">
      <c r="A2619" s="70"/>
    </row>
    <row r="2620" spans="1:1" x14ac:dyDescent="0.25">
      <c r="A2620" s="70"/>
    </row>
    <row r="2621" spans="1:1" x14ac:dyDescent="0.25">
      <c r="A2621" s="70"/>
    </row>
    <row r="2622" spans="1:1" x14ac:dyDescent="0.25">
      <c r="A2622" s="70"/>
    </row>
    <row r="2623" spans="1:1" x14ac:dyDescent="0.25">
      <c r="A2623" s="70"/>
    </row>
    <row r="2624" spans="1:1" x14ac:dyDescent="0.25">
      <c r="A2624" s="70"/>
    </row>
    <row r="2625" spans="1:1" x14ac:dyDescent="0.25">
      <c r="A2625" s="70"/>
    </row>
    <row r="2626" spans="1:1" x14ac:dyDescent="0.25">
      <c r="A2626" s="70"/>
    </row>
    <row r="2627" spans="1:1" x14ac:dyDescent="0.25">
      <c r="A2627" s="70"/>
    </row>
    <row r="2628" spans="1:1" x14ac:dyDescent="0.25">
      <c r="A2628" s="70"/>
    </row>
  </sheetData>
  <mergeCells count="8">
    <mergeCell ref="A134:I134"/>
    <mergeCell ref="A135:I135"/>
    <mergeCell ref="A84:I84"/>
    <mergeCell ref="A85:I85"/>
    <mergeCell ref="A42:I42"/>
    <mergeCell ref="A43:I43"/>
    <mergeCell ref="A2:I2"/>
    <mergeCell ref="A1:I1"/>
  </mergeCells>
  <pageMargins left="0.70866141732283472" right="0" top="0.74803149606299213" bottom="0.74803149606299213" header="0.31496062992125984" footer="0.31496062992125984"/>
  <pageSetup paperSize="9" scale="85" fitToWidth="3" fitToHeight="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2023-12-08T07:19:52Z</dcterms:modified>
</cp:coreProperties>
</file>